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Bock et al. 2006 - Sup. Table I" sheetId="1" r:id="rId1"/>
  </sheets>
  <externalReferences>
    <externalReference r:id="rId4"/>
  </externalReferences>
  <definedNames>
    <definedName name="m">'[1]MASTERv4b'!$A$1:$K$2392</definedName>
    <definedName name="MASTERv3">'Bock et al. 2006 - Sup. Table I'!$A$1:$K$2394</definedName>
  </definedNames>
  <calcPr fullCalcOnLoad="1"/>
</workbook>
</file>

<file path=xl/sharedStrings.xml><?xml version="1.0" encoding="utf-8"?>
<sst xmlns="http://schemas.openxmlformats.org/spreadsheetml/2006/main" count="10336" uniqueCount="3518">
  <si>
    <t>plastidic ATP/ADP transporter 2</t>
  </si>
  <si>
    <t>AtAATP2/AtNTT2</t>
  </si>
  <si>
    <t>At1g12480</t>
  </si>
  <si>
    <t>2.A.16</t>
  </si>
  <si>
    <t>Telurite-resistance/Dicarboxylate Transporter</t>
  </si>
  <si>
    <t xml:space="preserve">TDT </t>
  </si>
  <si>
    <t>C4-dicarboxylate transporter/malic acid transport protein family</t>
  </si>
  <si>
    <t>At1g62280</t>
  </si>
  <si>
    <t>At4g27970</t>
  </si>
  <si>
    <t>At5g24030</t>
  </si>
  <si>
    <t>At1g18880</t>
  </si>
  <si>
    <t>2.A.17</t>
  </si>
  <si>
    <t>Proton-dependent Oligopeptide Transporter</t>
  </si>
  <si>
    <t xml:space="preserve">POT </t>
  </si>
  <si>
    <t>proton-dependent oligopeptide transport (POT) protein family; similar to LeOPT1 family</t>
  </si>
  <si>
    <t>At1g22540</t>
  </si>
  <si>
    <t>At1g22550</t>
  </si>
  <si>
    <t>At1g22570</t>
  </si>
  <si>
    <t>At1g27040</t>
  </si>
  <si>
    <t>putative nitrate transporter</t>
  </si>
  <si>
    <t>At1g59740</t>
  </si>
  <si>
    <t>At1g62200</t>
  </si>
  <si>
    <t>At1g68570</t>
  </si>
  <si>
    <t>At1g69860</t>
  </si>
  <si>
    <t>At1g72120</t>
  </si>
  <si>
    <t>At1g72130</t>
  </si>
  <si>
    <t>At1g72140</t>
  </si>
  <si>
    <t>At2g02020</t>
  </si>
  <si>
    <t>At2g37900</t>
  </si>
  <si>
    <t>At2g40460</t>
  </si>
  <si>
    <t>At3g01350</t>
  </si>
  <si>
    <t>At3g16180</t>
  </si>
  <si>
    <t>At3g25280</t>
  </si>
  <si>
    <t>proton-dependent oligopeptide transport (POT) protein family; similar to LeOPT1 family; nitrate transporter</t>
  </si>
  <si>
    <t>At3g45650</t>
  </si>
  <si>
    <t>At3g45660</t>
  </si>
  <si>
    <t>At3g45680</t>
  </si>
  <si>
    <t>At3g45690</t>
  </si>
  <si>
    <t>At3g45700</t>
  </si>
  <si>
    <t>At3g45710</t>
  </si>
  <si>
    <t>At3g45720</t>
  </si>
  <si>
    <t>At3g47960</t>
  </si>
  <si>
    <t>At3g53960</t>
  </si>
  <si>
    <t>At3g54450</t>
  </si>
  <si>
    <t>At4g21680</t>
  </si>
  <si>
    <t>At5g01180</t>
  </si>
  <si>
    <t>At5g11570</t>
  </si>
  <si>
    <t>At5g14940</t>
  </si>
  <si>
    <t>At5g19640</t>
  </si>
  <si>
    <t>At5g28470</t>
  </si>
  <si>
    <t>At5g46040</t>
  </si>
  <si>
    <t>At5g46050</t>
  </si>
  <si>
    <t>At5g62680</t>
  </si>
  <si>
    <t>At5g62730</t>
  </si>
  <si>
    <t>At1g12110</t>
  </si>
  <si>
    <t>dual-affinity nitrate transporter</t>
  </si>
  <si>
    <t>AtNRT1.01/AtCHL1</t>
  </si>
  <si>
    <t>At1g69850</t>
  </si>
  <si>
    <t>nitrate transporter</t>
  </si>
  <si>
    <t>AtNRT1.02/AtNTL1</t>
  </si>
  <si>
    <t>At3g21670</t>
  </si>
  <si>
    <t>AtNRT1.03/Atntp3</t>
  </si>
  <si>
    <t>At2g26690</t>
  </si>
  <si>
    <t>AtNRT1.04</t>
  </si>
  <si>
    <t>At1g69870</t>
  </si>
  <si>
    <t>proton-dependent oligopeptide transport (POT) protein family; similar to LeOPT1 family; nitrate transporter expressed in vascular tissue [Yi-Fang Tsay]</t>
  </si>
  <si>
    <t>AtNRT1.05</t>
  </si>
  <si>
    <t>At3g25260</t>
  </si>
  <si>
    <t>AtNRT1.06</t>
  </si>
  <si>
    <t>At1g32450</t>
  </si>
  <si>
    <t>proton-dependent oligopeptide transport (POT) protein family; similar to LeOPT1 family; nitrate transporter involved in xylem loading [Yi-Fang Tsay]</t>
  </si>
  <si>
    <t>AtNRT1.07</t>
  </si>
  <si>
    <t>At5g13400</t>
  </si>
  <si>
    <t>proton-dependent oligopeptide transport (POT) protein family; similar to LeOPT1 family; peptide transporter</t>
  </si>
  <si>
    <t>AtNRT1.08</t>
  </si>
  <si>
    <t>At1g52190</t>
  </si>
  <si>
    <t>proton-dependent oligopeptide transport (POT) protein family; similar to LeOPT1 family; nitrate transporter involved in leaf nitrate retrieving from xylem [Yi-Fang Tsay]</t>
  </si>
  <si>
    <t>AtNRT1.09</t>
  </si>
  <si>
    <t>At1g27080</t>
  </si>
  <si>
    <t>proton-dependent oligopeptide transport (POT) protein family; similar to LeOPT1 family; dipeptide transporter important for embryogenesis [Yi-Fang Tsay]</t>
  </si>
  <si>
    <t>AtNRT1.10</t>
  </si>
  <si>
    <t>At1g33440</t>
  </si>
  <si>
    <t>proton-dependent oligopeptide transport (POT) protein family; similar to LeOPT1 family; putative nitrate transporter</t>
  </si>
  <si>
    <t>AtNTL1</t>
  </si>
  <si>
    <t>At3g54140</t>
  </si>
  <si>
    <t>peptide transporter</t>
  </si>
  <si>
    <t>AtPTR1</t>
  </si>
  <si>
    <t>At2g02040</t>
  </si>
  <si>
    <t>peptide transporter, histidine transporter</t>
  </si>
  <si>
    <t>AtPTR2-B/AtOPT1-1/AtNTR1</t>
  </si>
  <si>
    <t>At2g38100</t>
  </si>
  <si>
    <t>Singleton, proton-dependent oligopeptide transport (POT) protein family; similar to LeOPT1 family</t>
  </si>
  <si>
    <t>At1g77690</t>
  </si>
  <si>
    <t>2.A.18</t>
  </si>
  <si>
    <t>Amino Acid/Auxin Permease</t>
  </si>
  <si>
    <t xml:space="preserve">AAAP </t>
  </si>
  <si>
    <t>amino acid permease, putative; AUX1 family</t>
  </si>
  <si>
    <t>At2g21050</t>
  </si>
  <si>
    <t>At5g01240</t>
  </si>
  <si>
    <t>At2g38120</t>
  </si>
  <si>
    <t>auxin permease</t>
  </si>
  <si>
    <t>AtAUX1</t>
  </si>
  <si>
    <t>At1g80510</t>
  </si>
  <si>
    <t>amino acid transporter family</t>
  </si>
  <si>
    <t>At2g40420</t>
  </si>
  <si>
    <t>At3g30390</t>
  </si>
  <si>
    <t>At3g56200</t>
  </si>
  <si>
    <t>At5g38820</t>
  </si>
  <si>
    <t>At1g08230</t>
  </si>
  <si>
    <t>At1g25530</t>
  </si>
  <si>
    <t>lysine and histidine specific transporter, putative</t>
  </si>
  <si>
    <t>At1g48640</t>
  </si>
  <si>
    <t>At5g41800</t>
  </si>
  <si>
    <t>At1g58360</t>
  </si>
  <si>
    <t>amino acid permease 1</t>
  </si>
  <si>
    <t>AtAAP1/AtNAT2</t>
  </si>
  <si>
    <t>At5g09220</t>
  </si>
  <si>
    <t>amino acid permease 2</t>
  </si>
  <si>
    <t>AtAAP2</t>
  </si>
  <si>
    <t>At1g77380</t>
  </si>
  <si>
    <t>amino acid permease 3</t>
  </si>
  <si>
    <t>AtAAP3</t>
  </si>
  <si>
    <t>At5g63850</t>
  </si>
  <si>
    <t>amino acid permease 4</t>
  </si>
  <si>
    <t>AtAAP4</t>
  </si>
  <si>
    <t>At1g44100</t>
  </si>
  <si>
    <t>amino acid permease 5</t>
  </si>
  <si>
    <t>AtAAP5</t>
  </si>
  <si>
    <t>At5g49630</t>
  </si>
  <si>
    <t>amino acid permease 6</t>
  </si>
  <si>
    <t>AtAAP6</t>
  </si>
  <si>
    <t>At5g23810</t>
  </si>
  <si>
    <t>amino acid permease 7</t>
  </si>
  <si>
    <t>AtAAP7</t>
  </si>
  <si>
    <t>At1g10010</t>
  </si>
  <si>
    <t>amino acid permease 8</t>
  </si>
  <si>
    <t>AtAAP8</t>
  </si>
  <si>
    <t>At5g40780</t>
  </si>
  <si>
    <t>lysine/histidine permease</t>
  </si>
  <si>
    <t>AtLHT1</t>
  </si>
  <si>
    <t>At1g24400</t>
  </si>
  <si>
    <t>acidic and neutral amino acid transporter</t>
  </si>
  <si>
    <t>AtLHT2</t>
  </si>
  <si>
    <t>At1g61270</t>
  </si>
  <si>
    <t>putative lysine/histidine transporter</t>
  </si>
  <si>
    <t>AtLHT3</t>
  </si>
  <si>
    <t>At1g47670</t>
  </si>
  <si>
    <t>AtLHT4/AtAATL1</t>
  </si>
  <si>
    <t>At1g67640</t>
  </si>
  <si>
    <t>AtLHT5</t>
  </si>
  <si>
    <t>At3g01760</t>
  </si>
  <si>
    <t>AtLHT6</t>
  </si>
  <si>
    <t>At4g35180</t>
  </si>
  <si>
    <t>AtLHT7</t>
  </si>
  <si>
    <t>At1g71680</t>
  </si>
  <si>
    <t>AtLHT8</t>
  </si>
  <si>
    <t>At2g39890</t>
  </si>
  <si>
    <t>proline transporter 1</t>
  </si>
  <si>
    <t>AtProT1</t>
  </si>
  <si>
    <t>At3g55740</t>
  </si>
  <si>
    <t>proline transporter 2</t>
  </si>
  <si>
    <t>AtProT2</t>
  </si>
  <si>
    <t>At2g36590</t>
  </si>
  <si>
    <t>putative proline transporter</t>
  </si>
  <si>
    <t>AtProT3</t>
  </si>
  <si>
    <t>At2g39130</t>
  </si>
  <si>
    <t>amino acid transporter family protein</t>
  </si>
  <si>
    <t>At2g41190</t>
  </si>
  <si>
    <t>At3g09330</t>
  </si>
  <si>
    <t>At3g09340</t>
  </si>
  <si>
    <t>At3g28960</t>
  </si>
  <si>
    <t>At3g54830</t>
  </si>
  <si>
    <t>At5g02170</t>
  </si>
  <si>
    <t>At5g02180</t>
  </si>
  <si>
    <t>At5g15240</t>
  </si>
  <si>
    <t>amino acid transporter protein; ANT1-homolog, aromatic and neutral amino acids</t>
  </si>
  <si>
    <t>At5g16740</t>
  </si>
  <si>
    <t>At2g42005</t>
  </si>
  <si>
    <t>At4g38250</t>
  </si>
  <si>
    <t>At5g65990</t>
  </si>
  <si>
    <t>At3g11900</t>
  </si>
  <si>
    <t>amino acid transporter protein; aromatic and neutral amino acids</t>
  </si>
  <si>
    <t>AtANT1</t>
  </si>
  <si>
    <t>At2g38170</t>
  </si>
  <si>
    <t>2.A.19</t>
  </si>
  <si>
    <t>Ca2+:Cation Antiporter</t>
  </si>
  <si>
    <t xml:space="preserve">CaCA </t>
  </si>
  <si>
    <t>high affinity Ca2+/H+ antiporter/cation exchanger, CaCA subfamily</t>
  </si>
  <si>
    <t>AtCAX01</t>
  </si>
  <si>
    <t>At3g13320</t>
  </si>
  <si>
    <t>AtCAX02</t>
  </si>
  <si>
    <t>At3g51860</t>
  </si>
  <si>
    <t>Ca2+/H+ antiporter/cation exchanger, CaCA subfamily</t>
  </si>
  <si>
    <t>AtCAX03/AtHCX</t>
  </si>
  <si>
    <t>At5g01490</t>
  </si>
  <si>
    <t>AtCAX04</t>
  </si>
  <si>
    <t>At1g55730</t>
  </si>
  <si>
    <t>putative proton-cation antiporter, CaCA subfamily</t>
  </si>
  <si>
    <t>AtCAX05</t>
  </si>
  <si>
    <t>At1g55720</t>
  </si>
  <si>
    <t>AtCAX06</t>
  </si>
  <si>
    <t>At5g17860</t>
  </si>
  <si>
    <t>AtCAX07</t>
  </si>
  <si>
    <t>At5g17850</t>
  </si>
  <si>
    <t>AtCAX08</t>
  </si>
  <si>
    <t>At3g14070</t>
  </si>
  <si>
    <t>AtCAX09</t>
  </si>
  <si>
    <t>At1g54115</t>
  </si>
  <si>
    <t>AtCAX10</t>
  </si>
  <si>
    <t>At1g08960</t>
  </si>
  <si>
    <t>AtCAX11</t>
  </si>
  <si>
    <t>At2g47600</t>
  </si>
  <si>
    <t>Singleton, magnesium-proton exchanger, CaCA subfamily</t>
  </si>
  <si>
    <t>AtMHX1</t>
  </si>
  <si>
    <t>At1g71880</t>
  </si>
  <si>
    <t>2.A.2</t>
  </si>
  <si>
    <t>Glycoside-Pentoside-Hexuronide:Cation Symporter</t>
  </si>
  <si>
    <t xml:space="preserve">GPH </t>
  </si>
  <si>
    <t>sucrose-proton symporter/sucrose transporter 1</t>
  </si>
  <si>
    <t>AtSUC1</t>
  </si>
  <si>
    <t>At1g22710</t>
  </si>
  <si>
    <t>sucrose-proton symporter/sucrose transporter 2</t>
  </si>
  <si>
    <t>AtSUC2</t>
  </si>
  <si>
    <t>At2g02860</t>
  </si>
  <si>
    <t>sucrose-proton symporter/sucrose transporter 3</t>
  </si>
  <si>
    <t>AtSUC3/AtSUT2</t>
  </si>
  <si>
    <t>At1g09960</t>
  </si>
  <si>
    <t>low-affinity sucrose-proton symporter</t>
  </si>
  <si>
    <t>AtSUC4/AtSUT4</t>
  </si>
  <si>
    <t>At1g71890</t>
  </si>
  <si>
    <t>sucrose-proton symporter</t>
  </si>
  <si>
    <t>AtSUC5</t>
  </si>
  <si>
    <t>At5g43610</t>
  </si>
  <si>
    <t>putative sucrose-proton symporter, pseudogene</t>
  </si>
  <si>
    <t>AtSUC6</t>
  </si>
  <si>
    <t>At1g66570</t>
  </si>
  <si>
    <t>AtSUC7</t>
  </si>
  <si>
    <t>At2g14670</t>
  </si>
  <si>
    <t>putative sucrose-proton symporter</t>
  </si>
  <si>
    <t>AtSUC8</t>
  </si>
  <si>
    <t>At5g06170</t>
  </si>
  <si>
    <t>AtSUC9</t>
  </si>
  <si>
    <t>At2g44280</t>
  </si>
  <si>
    <t xml:space="preserve">Glycoside-Pentoside-Hexuronide:Cation Symporter </t>
  </si>
  <si>
    <t>At3g60070</t>
  </si>
  <si>
    <t>lactose permease-related</t>
  </si>
  <si>
    <t>At3g26570</t>
  </si>
  <si>
    <t>2.A.20</t>
  </si>
  <si>
    <t>Inorganic Phosphate Transporter</t>
  </si>
  <si>
    <t xml:space="preserve">PiT </t>
  </si>
  <si>
    <t>Singleton, low-affinity phosphate transporter</t>
  </si>
  <si>
    <t>AtPHT2.1</t>
  </si>
  <si>
    <t>At5g45380</t>
  </si>
  <si>
    <t>2.A.21</t>
  </si>
  <si>
    <t>Solute:Sodium Symporter (SSS) Family</t>
  </si>
  <si>
    <t xml:space="preserve">SSS </t>
  </si>
  <si>
    <t>Singleton, high affinity urea/H+ symporter</t>
  </si>
  <si>
    <t>AtVGT1</t>
  </si>
  <si>
    <t>glucose transporter [Aluri and Büttner, PNAS 2007]; xylose transporter homolog [Erlangen]</t>
  </si>
  <si>
    <t>H+-transporting two-sector ATPase, putative</t>
  </si>
  <si>
    <t>AtVHA-d1</t>
  </si>
  <si>
    <t>At3g28715</t>
  </si>
  <si>
    <t>AtVHA-d2</t>
  </si>
  <si>
    <t>At2g07698</t>
  </si>
  <si>
    <t>A05</t>
  </si>
  <si>
    <t>ATP synthase alpha chain</t>
  </si>
  <si>
    <t>At1g78900</t>
  </si>
  <si>
    <t>catalytic ATP-binding V1-ATPase subunit A</t>
  </si>
  <si>
    <t>AtVHA-A</t>
  </si>
  <si>
    <t>At1g76030</t>
  </si>
  <si>
    <t>non-catalytic ATP-binding V1-ATPase subunit B</t>
  </si>
  <si>
    <t>AtVHA-B1/At57</t>
  </si>
  <si>
    <t>At4g38510</t>
  </si>
  <si>
    <t>AtVHA-B2</t>
  </si>
  <si>
    <t>At1g20260</t>
  </si>
  <si>
    <t>AtVHA-B3</t>
  </si>
  <si>
    <t>At1g12840</t>
  </si>
  <si>
    <t>V1-ATPase subunit C</t>
  </si>
  <si>
    <t>AtVHA-C</t>
  </si>
  <si>
    <t>At3g58730</t>
  </si>
  <si>
    <t>V1-ATPase subunit D; central stalk, coupling subunit</t>
  </si>
  <si>
    <t>AtVHA-D</t>
  </si>
  <si>
    <t>At4g11150</t>
  </si>
  <si>
    <t>V1-ATPase subunit E; peripheral or central stalk</t>
  </si>
  <si>
    <t>AtVHA-E1</t>
  </si>
  <si>
    <t>At3g08560</t>
  </si>
  <si>
    <t>AtVHA-E2</t>
  </si>
  <si>
    <t>At1g64200</t>
  </si>
  <si>
    <t>AtVHA-E3</t>
  </si>
  <si>
    <t>At3g01390</t>
  </si>
  <si>
    <t>V1-ATPase subunit G; V1-V0 coupling subunit</t>
  </si>
  <si>
    <t>AtVHA-G1</t>
  </si>
  <si>
    <t>At4g23710</t>
  </si>
  <si>
    <t>AtVHA-G2</t>
  </si>
  <si>
    <t>At4g25950</t>
  </si>
  <si>
    <t>AtVHA-G3</t>
  </si>
  <si>
    <t>At3g42050</t>
  </si>
  <si>
    <t>vacuolar ATP synthase subunit H family protein; regulatory subunit</t>
  </si>
  <si>
    <t>AtVHA-H</t>
  </si>
  <si>
    <t>At2g18960</t>
  </si>
  <si>
    <t>3.A.3</t>
  </si>
  <si>
    <t>P-type ATPase</t>
  </si>
  <si>
    <t xml:space="preserve">P-ATPase </t>
  </si>
  <si>
    <t>plasma membrane P3A-type H+-ATPase</t>
  </si>
  <si>
    <t>AtAHA01</t>
  </si>
  <si>
    <t>At4g30190</t>
  </si>
  <si>
    <t>putative plasma membrane P3A-type H+-ATPase</t>
  </si>
  <si>
    <t>AtAHA02</t>
  </si>
  <si>
    <t>At5g57350</t>
  </si>
  <si>
    <t>AtAHA03</t>
  </si>
  <si>
    <t>At3g47950</t>
  </si>
  <si>
    <t>putative P3A-type H+-ATPase</t>
  </si>
  <si>
    <t>AtAHA04</t>
  </si>
  <si>
    <t>At2g24520</t>
  </si>
  <si>
    <t>AtAHA05</t>
  </si>
  <si>
    <t>At2g07560</t>
  </si>
  <si>
    <t>AtAHA06</t>
  </si>
  <si>
    <t>At3g60330</t>
  </si>
  <si>
    <t>AtAHA07</t>
  </si>
  <si>
    <t>At3g42640</t>
  </si>
  <si>
    <t>AtAHA08</t>
  </si>
  <si>
    <t>At1g80660</t>
  </si>
  <si>
    <t>AtAHA09</t>
  </si>
  <si>
    <t>At1g17260</t>
  </si>
  <si>
    <t>AtAHA10</t>
  </si>
  <si>
    <t>At5g62670</t>
  </si>
  <si>
    <t>AtAHA11</t>
  </si>
  <si>
    <t>At4g11730</t>
  </si>
  <si>
    <t>AtAHA12</t>
  </si>
  <si>
    <t>At5g53010</t>
  </si>
  <si>
    <t>similar to P-type ATPase</t>
  </si>
  <si>
    <t>At1g27770</t>
  </si>
  <si>
    <t>putative Ca2+-transporting P2B-type ATPase</t>
  </si>
  <si>
    <t>AtACA01/AtPEA1</t>
  </si>
  <si>
    <t>At4g37640</t>
  </si>
  <si>
    <t>calmodulin-regulated Ca2+-transporting P2B-type ATPase</t>
  </si>
  <si>
    <t>AtACA02</t>
  </si>
  <si>
    <t>At2g41560</t>
  </si>
  <si>
    <t>calmodulin-regulated calcium-transporting ATPase 4, Ca2+-ATPase 4</t>
  </si>
  <si>
    <t>AtACA04</t>
  </si>
  <si>
    <t>At2g22950</t>
  </si>
  <si>
    <t>AtACA07</t>
  </si>
  <si>
    <t>At5g57110</t>
  </si>
  <si>
    <t>calmodulin-binding Ca2+-transporting P2B-type ATPase</t>
  </si>
  <si>
    <t>AtACA08</t>
  </si>
  <si>
    <t>At3g21180</t>
  </si>
  <si>
    <t>AtACA09</t>
  </si>
  <si>
    <t>At4g29900</t>
  </si>
  <si>
    <t>AtACA10</t>
  </si>
  <si>
    <t>At3g57330</t>
  </si>
  <si>
    <t>AtACA11</t>
  </si>
  <si>
    <t>At3g63380</t>
  </si>
  <si>
    <t>AtACA12</t>
  </si>
  <si>
    <t>At3g22910</t>
  </si>
  <si>
    <t>AtACA13</t>
  </si>
  <si>
    <t>At1g63440</t>
  </si>
  <si>
    <t>putative Cu2+/Ag2+-transporting P1B-type ATPase</t>
  </si>
  <si>
    <t>AtHMA5</t>
  </si>
  <si>
    <t>At4g33520</t>
  </si>
  <si>
    <t>putative Cu2+-transporting P1B-type ATPase</t>
  </si>
  <si>
    <t>AtPAA1/AtHMA6</t>
  </si>
  <si>
    <t>At5g21930</t>
  </si>
  <si>
    <t>AtPAA2/AtHMA8</t>
  </si>
  <si>
    <t>At5g44790</t>
  </si>
  <si>
    <t>AtRAN1/AtHMA7</t>
  </si>
  <si>
    <t>At1g07810</t>
  </si>
  <si>
    <t>Ca2+/Mn2+-transporting P2A-type ATPase</t>
  </si>
  <si>
    <t>AtECA1/AtACA3</t>
  </si>
  <si>
    <t>At4g00900</t>
  </si>
  <si>
    <t>putative Ca2+-transporting P2A-type ATPase</t>
  </si>
  <si>
    <t>AtECA2/AtACA5</t>
  </si>
  <si>
    <t>At1g10130</t>
  </si>
  <si>
    <t>AtECA3/AtACA6</t>
  </si>
  <si>
    <t>At1g07670</t>
  </si>
  <si>
    <t>AtECA4</t>
  </si>
  <si>
    <t>At4g37270</t>
  </si>
  <si>
    <t>putative Zn2+/Co2+/Cd2+/Pb2+-transporting P1B-type ATPase</t>
  </si>
  <si>
    <t>AtHMA1</t>
  </si>
  <si>
    <t>At4g30110</t>
  </si>
  <si>
    <t>AtHMA2</t>
  </si>
  <si>
    <t>At4g30120</t>
  </si>
  <si>
    <t>AtHMA3</t>
  </si>
  <si>
    <t>At2g19110</t>
  </si>
  <si>
    <t>AtHMA4</t>
  </si>
  <si>
    <t>At5g04930</t>
  </si>
  <si>
    <t>aminophospholipid translocase, P4-type ATPase</t>
  </si>
  <si>
    <t>AtALA01</t>
  </si>
  <si>
    <t>At5g44240</t>
  </si>
  <si>
    <t>putative aminophospholipid translocase, P4-type ATPase</t>
  </si>
  <si>
    <t>AtALA02</t>
  </si>
  <si>
    <t>At1g59820</t>
  </si>
  <si>
    <t>AtALA03</t>
  </si>
  <si>
    <t>At1g17500</t>
  </si>
  <si>
    <t>AtALA04</t>
  </si>
  <si>
    <t>At1g72700</t>
  </si>
  <si>
    <t>AtALA05</t>
  </si>
  <si>
    <t>At1g54280</t>
  </si>
  <si>
    <t>AtALA06</t>
  </si>
  <si>
    <t>At3g13900</t>
  </si>
  <si>
    <t>AtALA07</t>
  </si>
  <si>
    <t>At3g27870</t>
  </si>
  <si>
    <t>AtALA08</t>
  </si>
  <si>
    <t>At1g68710</t>
  </si>
  <si>
    <t>AtALA09</t>
  </si>
  <si>
    <t>At3g25610</t>
  </si>
  <si>
    <t>AtALA10</t>
  </si>
  <si>
    <t>At1g13210</t>
  </si>
  <si>
    <t>AtALA11</t>
  </si>
  <si>
    <t>At1g26130</t>
  </si>
  <si>
    <t>AtALA12</t>
  </si>
  <si>
    <t>At5g23630</t>
  </si>
  <si>
    <t>Singleton, putative P5-type ATPase</t>
  </si>
  <si>
    <t>AtP5</t>
  </si>
  <si>
    <t>At1g29310</t>
  </si>
  <si>
    <t>3.A.5</t>
  </si>
  <si>
    <t>General Secretory Pathway protein</t>
  </si>
  <si>
    <t xml:space="preserve">IISP </t>
  </si>
  <si>
    <t>protein transport protein sec61, putative</t>
  </si>
  <si>
    <t>At1g78720</t>
  </si>
  <si>
    <t>At2g34250</t>
  </si>
  <si>
    <t>At2g31530</t>
  </si>
  <si>
    <t>Singleton, secY protein family</t>
  </si>
  <si>
    <t>At2g18710</t>
  </si>
  <si>
    <t>preprotein translocase secY subunit, chloroplast</t>
  </si>
  <si>
    <t>AtCpSecY</t>
  </si>
  <si>
    <t>At4g26670</t>
  </si>
  <si>
    <t>3.A.8</t>
  </si>
  <si>
    <t>Mitochondrial Protein Translocase (MPT)</t>
  </si>
  <si>
    <t xml:space="preserve">MPT </t>
  </si>
  <si>
    <t>mitochondrial import inner membrane translocase subunit Tim17 family</t>
  </si>
  <si>
    <t>At5g55510</t>
  </si>
  <si>
    <t>At1g20350</t>
  </si>
  <si>
    <t>mitochondrial inner membrane translocase component</t>
  </si>
  <si>
    <t>AtTIM17-1</t>
  </si>
  <si>
    <t>At2g37410</t>
  </si>
  <si>
    <t>AtTIM17-2</t>
  </si>
  <si>
    <t>At5g11690</t>
  </si>
  <si>
    <t>AtTIM17-3</t>
  </si>
  <si>
    <t>At3g49560</t>
  </si>
  <si>
    <t>mitochondrial import inner membrane translocase subunit Tim17/Tim22/Tim23 family protein</t>
  </si>
  <si>
    <t>At5g24650</t>
  </si>
  <si>
    <t>At1g17530</t>
  </si>
  <si>
    <t>AtTIM23-1</t>
  </si>
  <si>
    <t>At1g72750</t>
  </si>
  <si>
    <t>AtTIM23-2</t>
  </si>
  <si>
    <t>At3g04800</t>
  </si>
  <si>
    <t>AtTIM23-3</t>
  </si>
  <si>
    <t>At4g25650</t>
  </si>
  <si>
    <t>3.A.9</t>
  </si>
  <si>
    <t>Chloroplast Envelope Protein Translocase</t>
  </si>
  <si>
    <t>CEPT</t>
  </si>
  <si>
    <t>A06</t>
  </si>
  <si>
    <t>Rieske, Chloroplast Envelope Protein Translocase</t>
  </si>
  <si>
    <t>At3g44880</t>
  </si>
  <si>
    <t>maize lethal leaf-spot 1 homolog, accelerated cell death 1</t>
  </si>
  <si>
    <t>AtLLS1/AtACD1</t>
  </si>
  <si>
    <t>At2g24820</t>
  </si>
  <si>
    <t>AtTic55</t>
  </si>
  <si>
    <t>At1g04940</t>
  </si>
  <si>
    <t>A07</t>
  </si>
  <si>
    <t>AtTic20-I</t>
  </si>
  <si>
    <t>At4g03320</t>
  </si>
  <si>
    <t>AtTic20-IV</t>
  </si>
  <si>
    <t>At2g07689</t>
  </si>
  <si>
    <t>3.D.1</t>
  </si>
  <si>
    <t>Proton-translocating NADH Dehydrogenase</t>
  </si>
  <si>
    <t>NDH</t>
  </si>
  <si>
    <t>A08</t>
  </si>
  <si>
    <t>NADH-ubiquinone oxidoreductase, putative</t>
  </si>
  <si>
    <t>At2g07718</t>
  </si>
  <si>
    <t>3.D.3</t>
  </si>
  <si>
    <t>Proton-translocating Quinol:Cytochrome c Reductase</t>
  </si>
  <si>
    <t>QCR</t>
  </si>
  <si>
    <t>A09</t>
  </si>
  <si>
    <t>cytochrome b, putative</t>
  </si>
  <si>
    <t>At2g07727</t>
  </si>
  <si>
    <t>cytochrome b (MTCYB) (COB) (CYTB)</t>
  </si>
  <si>
    <t>At1g14730</t>
  </si>
  <si>
    <t>5.B.2</t>
  </si>
  <si>
    <t>Eukaryotic Cytochrome b561 protein</t>
  </si>
  <si>
    <t>Cytb561</t>
  </si>
  <si>
    <t>A10</t>
  </si>
  <si>
    <t>cytochrome B561, putative</t>
  </si>
  <si>
    <t>At1g26100</t>
  </si>
  <si>
    <t>cytochrome B561 family</t>
  </si>
  <si>
    <t>At4g25570</t>
  </si>
  <si>
    <t>At5g38630</t>
  </si>
  <si>
    <t>At1g04420</t>
  </si>
  <si>
    <t>8.A.5.1</t>
  </si>
  <si>
    <t>K+ Transport/Nucleotide-binding Regulatory Domain/Protein (KTN)</t>
  </si>
  <si>
    <t xml:space="preserve">VIC-Beta </t>
  </si>
  <si>
    <t xml:space="preserve">aldo/keto reductase family protein </t>
  </si>
  <si>
    <t>At1g04690</t>
  </si>
  <si>
    <t>potassium channel protein, putative; beta subunit</t>
  </si>
  <si>
    <t>At1g06690</t>
  </si>
  <si>
    <t>At1g10810</t>
  </si>
  <si>
    <t>At1g60680</t>
  </si>
  <si>
    <t>At1g60690</t>
  </si>
  <si>
    <t>At1g60710</t>
  </si>
  <si>
    <t>At1g60730</t>
  </si>
  <si>
    <t>At2g21250</t>
  </si>
  <si>
    <t>mannose 6-phosphate reductase (NADPH-dependent), putative</t>
  </si>
  <si>
    <t>At2g21260</t>
  </si>
  <si>
    <t>At2g37760</t>
  </si>
  <si>
    <t>At2g37770</t>
  </si>
  <si>
    <t>At2g37790</t>
  </si>
  <si>
    <t>At3g53880</t>
  </si>
  <si>
    <t>At5g01670</t>
  </si>
  <si>
    <t>aldose reductase, putative</t>
  </si>
  <si>
    <t>At5g53580</t>
  </si>
  <si>
    <t>At4g33670</t>
  </si>
  <si>
    <t xml:space="preserve">L-galactose dehydrogenase </t>
  </si>
  <si>
    <t>AtL-GalDH</t>
  </si>
  <si>
    <t>At1g60750</t>
  </si>
  <si>
    <r>
      <t>8.A.5.1</t>
    </r>
    <r>
      <rPr>
        <vertAlign val="superscript"/>
        <sz val="10"/>
        <rFont val="Arial"/>
        <family val="2"/>
      </rPr>
      <t>a</t>
    </r>
  </si>
  <si>
    <t>Putative K+ Transport/Nucleotide-binding Regulatory Domain/Protein (KTN)</t>
  </si>
  <si>
    <t>At1g16360</t>
  </si>
  <si>
    <t>9.A.1</t>
  </si>
  <si>
    <t>Phospholipid Importer</t>
  </si>
  <si>
    <t>PLI</t>
  </si>
  <si>
    <t>A11</t>
  </si>
  <si>
    <t>membrane protein common family</t>
  </si>
  <si>
    <t>At1g54320</t>
  </si>
  <si>
    <t>At1g79450</t>
  </si>
  <si>
    <t>At3g12740</t>
  </si>
  <si>
    <t>At5g46150</t>
  </si>
  <si>
    <t>At2g26975</t>
  </si>
  <si>
    <t>9.A.12</t>
  </si>
  <si>
    <t>Copper Transporter-2</t>
  </si>
  <si>
    <t xml:space="preserve">Ctr2 </t>
  </si>
  <si>
    <t>copper transporter, putative</t>
  </si>
  <si>
    <t>At5g59030</t>
  </si>
  <si>
    <t>copper transporter</t>
  </si>
  <si>
    <t>AtCOPT1</t>
  </si>
  <si>
    <t>At3g46900</t>
  </si>
  <si>
    <t>AtCOPT2</t>
  </si>
  <si>
    <t>At5g59040</t>
  </si>
  <si>
    <t>AtCOPT3</t>
  </si>
  <si>
    <t>At2g37925</t>
  </si>
  <si>
    <t>AtCOPT4</t>
  </si>
  <si>
    <t>At5g20650</t>
  </si>
  <si>
    <t>AtCOPT5</t>
  </si>
  <si>
    <t>At2g38460</t>
  </si>
  <si>
    <t>9.A.23</t>
  </si>
  <si>
    <t>Ferroportin</t>
  </si>
  <si>
    <t>FP</t>
  </si>
  <si>
    <t>At5g03570</t>
  </si>
  <si>
    <t>iron-responsive transporter-related</t>
  </si>
  <si>
    <t>At5g26820</t>
  </si>
  <si>
    <t>ferroportin-related</t>
  </si>
  <si>
    <t>At2g26350</t>
  </si>
  <si>
    <t>9.A.5</t>
  </si>
  <si>
    <t>Peroxisomal Protein Importer</t>
  </si>
  <si>
    <t>PPI</t>
  </si>
  <si>
    <t>A12</t>
  </si>
  <si>
    <t>RING-domain protein with domain similar to region of peroxisomal biogenesis proteins</t>
  </si>
  <si>
    <t>At3g04460</t>
  </si>
  <si>
    <t>A13</t>
  </si>
  <si>
    <t>Pex2/Pex12 N-terminal domain-containing protein</t>
  </si>
  <si>
    <t>At1g65040</t>
  </si>
  <si>
    <r>
      <t>9.A.5</t>
    </r>
    <r>
      <rPr>
        <vertAlign val="superscript"/>
        <sz val="10"/>
        <rFont val="Arial"/>
        <family val="2"/>
      </rPr>
      <t>a</t>
    </r>
  </si>
  <si>
    <t>putative metal tolerance protein</t>
  </si>
  <si>
    <t>AtMTPc3</t>
  </si>
  <si>
    <t>At1g51610</t>
  </si>
  <si>
    <t>AtMTPc4</t>
  </si>
  <si>
    <t>At1g79520</t>
  </si>
  <si>
    <t>cation efflux family protein</t>
  </si>
  <si>
    <t>AtMTPd2</t>
  </si>
  <si>
    <t>At1g16310</t>
  </si>
  <si>
    <t>AtMTPd3</t>
  </si>
  <si>
    <t>At2g39450</t>
  </si>
  <si>
    <t>AtMTPd4</t>
  </si>
  <si>
    <t>At3g61940</t>
  </si>
  <si>
    <t>AtMTPa1/AtMTP2</t>
  </si>
  <si>
    <t>At3g58810</t>
  </si>
  <si>
    <t>AtMTPa2/AtMTP3</t>
  </si>
  <si>
    <t>At2g29410</t>
  </si>
  <si>
    <t>AtMTPb1/AtMTP4</t>
  </si>
  <si>
    <t>At2g47830</t>
  </si>
  <si>
    <t>cation efflux family/putative metal tolerance protein</t>
  </si>
  <si>
    <t>AtMTPc1</t>
  </si>
  <si>
    <t>At3g12100</t>
  </si>
  <si>
    <t>AtMTPc2</t>
  </si>
  <si>
    <t>At2g46800</t>
  </si>
  <si>
    <t>zinc transporter</t>
  </si>
  <si>
    <t>AtZAT1/AtMTP1</t>
  </si>
  <si>
    <t>At2g04620</t>
  </si>
  <si>
    <t>Singleton, cation efflux family protein</t>
  </si>
  <si>
    <t>AtCDF5</t>
  </si>
  <si>
    <t>At2g05760</t>
  </si>
  <si>
    <t>2.A.40</t>
  </si>
  <si>
    <t>Nucleobase:Cation Symporter-2</t>
  </si>
  <si>
    <t xml:space="preserve">NCS2 </t>
  </si>
  <si>
    <t>putative nucleobase ascorbate transporter</t>
  </si>
  <si>
    <t>AtNAT01</t>
  </si>
  <si>
    <t>At2g34190</t>
  </si>
  <si>
    <t>AtNAT02</t>
  </si>
  <si>
    <t>At2g26510</t>
  </si>
  <si>
    <t>AtNAT03</t>
  </si>
  <si>
    <t>At1g49960</t>
  </si>
  <si>
    <t>AtNAT04</t>
  </si>
  <si>
    <t>At5g49990</t>
  </si>
  <si>
    <t>AtNAT05</t>
  </si>
  <si>
    <t>At5g62890</t>
  </si>
  <si>
    <t>AtNAT06</t>
  </si>
  <si>
    <t>At1g60030</t>
  </si>
  <si>
    <t>AtNAT07</t>
  </si>
  <si>
    <t>At1g10540</t>
  </si>
  <si>
    <t>AtNAT08</t>
  </si>
  <si>
    <t>At5g25420</t>
  </si>
  <si>
    <t>AtNAT09</t>
  </si>
  <si>
    <t>At1g65550</t>
  </si>
  <si>
    <t>AtNAT10</t>
  </si>
  <si>
    <t>At4g38050</t>
  </si>
  <si>
    <t>AtNAT11</t>
  </si>
  <si>
    <t>At2g27810</t>
  </si>
  <si>
    <t>AtNAT12</t>
  </si>
  <si>
    <t>At2g33260</t>
  </si>
  <si>
    <t>2.A.42</t>
  </si>
  <si>
    <t>Hydroxy/Aromatic Amino Acid Permease (HAAAP)</t>
  </si>
  <si>
    <t xml:space="preserve">HAAAP </t>
  </si>
  <si>
    <t>Singleton, tryptophan/tyrosine permease family</t>
  </si>
  <si>
    <t>At5g19500</t>
  </si>
  <si>
    <t>At2g41050</t>
  </si>
  <si>
    <t>2.A.43</t>
  </si>
  <si>
    <t>Lysosomal Cystine Transporter</t>
  </si>
  <si>
    <t>LCT</t>
  </si>
  <si>
    <t>PQ-loop transmembrane protein family; lysosomal cystine transporter?, CTSN motif - possibly part of glycosylation machinery [Uniprot]</t>
  </si>
  <si>
    <t>At4g20100</t>
  </si>
  <si>
    <t>PQ-loop transmembrane protein family</t>
  </si>
  <si>
    <t>At4g36850</t>
  </si>
  <si>
    <t>At4g07390</t>
  </si>
  <si>
    <t>At5g59470</t>
  </si>
  <si>
    <t>At5g40670</t>
  </si>
  <si>
    <t>At5g12860</t>
  </si>
  <si>
    <t>2.A.47</t>
  </si>
  <si>
    <t>Divalent Anion:Na+ Symporter</t>
  </si>
  <si>
    <t xml:space="preserve">DASS </t>
  </si>
  <si>
    <t>plastidic 2-oxoglutarate/malate translocator</t>
  </si>
  <si>
    <t>AtDiT1/AtpOMT1</t>
  </si>
  <si>
    <t>At5g64290</t>
  </si>
  <si>
    <t>plastidic glutamate/malate-translocator</t>
  </si>
  <si>
    <t>AtDiT2.1/AtpDCT1</t>
  </si>
  <si>
    <t>At5g64280</t>
  </si>
  <si>
    <t>putative plastidic glutamate/malate translocator</t>
  </si>
  <si>
    <t>AtDiT2.2/AtpDCT2</t>
  </si>
  <si>
    <t>At5g47560</t>
  </si>
  <si>
    <t>Singleton, tonoplast dicarboxylate transporter</t>
  </si>
  <si>
    <t>AttDT</t>
  </si>
  <si>
    <t>At3g23430</t>
  </si>
  <si>
    <r>
      <t>2.A.47.2</t>
    </r>
    <r>
      <rPr>
        <vertAlign val="superscript"/>
        <sz val="10"/>
        <rFont val="Arial"/>
        <family val="2"/>
      </rPr>
      <t>a</t>
    </r>
  </si>
  <si>
    <t>Putative Inorganic Phosphate Transporter</t>
  </si>
  <si>
    <t>putative phosphate transporter; involved in xylem phosphate transfer as well as phosphate acquisition in other cells like pollen [Uniprot]</t>
  </si>
  <si>
    <t>AtPHO1</t>
  </si>
  <si>
    <t>At1g68740</t>
  </si>
  <si>
    <t>unknown, PHO1-homolog, EXS (ERD1/XPR1/SYG1) family</t>
  </si>
  <si>
    <t>AtPHO1;H01</t>
  </si>
  <si>
    <t>At2g03260</t>
  </si>
  <si>
    <t>AtPHO1;H02</t>
  </si>
  <si>
    <t>At1g14040</t>
  </si>
  <si>
    <t>AtPHO1;H03</t>
  </si>
  <si>
    <t>At4g25350</t>
  </si>
  <si>
    <t>AtPHO1;H04</t>
  </si>
  <si>
    <t>At2g03240</t>
  </si>
  <si>
    <t>AtPHO1;H05</t>
  </si>
  <si>
    <t>At2g03250</t>
  </si>
  <si>
    <t>AtPHO1;H06</t>
  </si>
  <si>
    <t>At1g26730</t>
  </si>
  <si>
    <t>AtPHO1;H07</t>
  </si>
  <si>
    <t>At1g35350</t>
  </si>
  <si>
    <t>AtPHO1;H08</t>
  </si>
  <si>
    <t>At3g29060</t>
  </si>
  <si>
    <t>unknown, PHO1-homolog, EXS (ERD1/XPR1/SYG1) family; EXS motif (C-terminal) thought to be involved in signal transduction / SYG1 protein involved in G-protein associated transduction [Uniprot]</t>
  </si>
  <si>
    <t>AtPHO1;H09</t>
  </si>
  <si>
    <t>At1g69480</t>
  </si>
  <si>
    <t>AtPHO1;H10</t>
  </si>
  <si>
    <t>At3g24290</t>
  </si>
  <si>
    <t>2.A.49</t>
  </si>
  <si>
    <t>Ammonium Transporter</t>
  </si>
  <si>
    <t xml:space="preserve">Amt </t>
  </si>
  <si>
    <t>ammonium transporter, putative</t>
  </si>
  <si>
    <t>At4g13510</t>
  </si>
  <si>
    <t>high-affinity ammonium transporter</t>
  </si>
  <si>
    <t>AtAMT1.1</t>
  </si>
  <si>
    <t>At1g64780</t>
  </si>
  <si>
    <t>ammonium transporter</t>
  </si>
  <si>
    <t>AtAMT1.2</t>
  </si>
  <si>
    <t>At3g24300</t>
  </si>
  <si>
    <t>AtAMT1.3</t>
  </si>
  <si>
    <t>At4g28700</t>
  </si>
  <si>
    <t>putative ammonium transporter</t>
  </si>
  <si>
    <t>AtAMT1.4</t>
  </si>
  <si>
    <t>At2g38290</t>
  </si>
  <si>
    <t>Singleton, ammonium transporter</t>
  </si>
  <si>
    <t>AtAMT2.1</t>
  </si>
  <si>
    <t>At4g19690</t>
  </si>
  <si>
    <t>2.A.5</t>
  </si>
  <si>
    <t>Zinc (Zn2+)-Iron (Fe2+) Permease</t>
  </si>
  <si>
    <t xml:space="preserve">ZIP </t>
  </si>
  <si>
    <t>iron Fe(II) transporter, broad substrate range</t>
  </si>
  <si>
    <t>AtIRT1</t>
  </si>
  <si>
    <t>At4g19680</t>
  </si>
  <si>
    <t>iron Fe(II) transporter</t>
  </si>
  <si>
    <t>AtIRT2</t>
  </si>
  <si>
    <t>At1g60960</t>
  </si>
  <si>
    <t>putative iron Fe(II) transporter</t>
  </si>
  <si>
    <t>AtIRT3</t>
  </si>
  <si>
    <t>At3g12750</t>
  </si>
  <si>
    <t>zinc metal transporter</t>
  </si>
  <si>
    <t>AtZIP01</t>
  </si>
  <si>
    <t>At2g32270</t>
  </si>
  <si>
    <t>zinc/iron metal transporter</t>
  </si>
  <si>
    <t>AtZIP03</t>
  </si>
  <si>
    <t>At1g10970</t>
  </si>
  <si>
    <t>putative zinc/iron metal transporter</t>
  </si>
  <si>
    <t>AtZIP04</t>
  </si>
  <si>
    <t>At1g05300</t>
  </si>
  <si>
    <t>AtZIP05</t>
  </si>
  <si>
    <t>At2g30080</t>
  </si>
  <si>
    <t>AtZIP06</t>
  </si>
  <si>
    <t>At2g04032</t>
  </si>
  <si>
    <t>AtZIP07</t>
  </si>
  <si>
    <t>At5g45105</t>
  </si>
  <si>
    <t>AtZIP08</t>
  </si>
  <si>
    <t>At4g33020</t>
  </si>
  <si>
    <t>AtZIP09</t>
  </si>
  <si>
    <t>At1g31260</t>
  </si>
  <si>
    <t>AtZIP10</t>
  </si>
  <si>
    <t>At5g62160</t>
  </si>
  <si>
    <t>AtZIP12</t>
  </si>
  <si>
    <t>At5g59520</t>
  </si>
  <si>
    <t>AtZIP02</t>
  </si>
  <si>
    <t>At1g55910</t>
  </si>
  <si>
    <t>AtZIP11</t>
  </si>
  <si>
    <t>At3g20870</t>
  </si>
  <si>
    <t>ZIP</t>
  </si>
  <si>
    <t>U04</t>
  </si>
  <si>
    <t>metal transporter family</t>
  </si>
  <si>
    <t>At3g08650</t>
  </si>
  <si>
    <r>
      <t>2.A.5</t>
    </r>
    <r>
      <rPr>
        <vertAlign val="superscript"/>
        <sz val="10"/>
        <rFont val="Arial"/>
        <family val="2"/>
      </rPr>
      <t>a</t>
    </r>
  </si>
  <si>
    <t>Putative Zinc (Zn2+)-Iron (Fe2+) Permease</t>
  </si>
  <si>
    <t>U03</t>
  </si>
  <si>
    <t>At4g08620</t>
  </si>
  <si>
    <t>2.A.53</t>
  </si>
  <si>
    <t>Sulfate Permease</t>
  </si>
  <si>
    <t xml:space="preserve">SulP </t>
  </si>
  <si>
    <t>high-affinity sulfate transporter</t>
  </si>
  <si>
    <t>AtHST1/AtSultr1.1</t>
  </si>
  <si>
    <t>At3g51895</t>
  </si>
  <si>
    <t>putative sulfate transporter</t>
  </si>
  <si>
    <t>AtST1/AtSultr3.1</t>
  </si>
  <si>
    <t>At1g78000</t>
  </si>
  <si>
    <t>AtSultr1.2</t>
  </si>
  <si>
    <t>At1g22150</t>
  </si>
  <si>
    <t>AtSultr1.3</t>
  </si>
  <si>
    <t>At5g10180</t>
  </si>
  <si>
    <t>AtSultr2.1</t>
  </si>
  <si>
    <t>At1g77990</t>
  </si>
  <si>
    <t>low-affinity sulfate transporter</t>
  </si>
  <si>
    <t>AtSultr2.2</t>
  </si>
  <si>
    <t>At4g02700</t>
  </si>
  <si>
    <t>AtSultr3.2</t>
  </si>
  <si>
    <t>At1g23090</t>
  </si>
  <si>
    <t>AtSultr3.3</t>
  </si>
  <si>
    <t>At3g15990</t>
  </si>
  <si>
    <t>AtSultr3.4</t>
  </si>
  <si>
    <t>At5g19600</t>
  </si>
  <si>
    <t>AtSultr3.5</t>
  </si>
  <si>
    <t>At5g13550</t>
  </si>
  <si>
    <t>putative plastidic proton/sulfate co-transporter</t>
  </si>
  <si>
    <t>AtSultr4.1/AtAST82</t>
  </si>
  <si>
    <t>At3g12520</t>
  </si>
  <si>
    <t>AtSultr4.2</t>
  </si>
  <si>
    <t>At1g80310</t>
  </si>
  <si>
    <t>AtSultr5.1</t>
  </si>
  <si>
    <t>At2g25680</t>
  </si>
  <si>
    <t>AtSultr5.2</t>
  </si>
  <si>
    <t>At1g80830</t>
  </si>
  <si>
    <t>2.A.55</t>
  </si>
  <si>
    <t>Metal Ion (Mn2+-iron) Transporter</t>
  </si>
  <si>
    <t xml:space="preserve">Nramp </t>
  </si>
  <si>
    <t>AtNRAMP1</t>
  </si>
  <si>
    <t>At1g47240</t>
  </si>
  <si>
    <t>putative metal-ion transporter</t>
  </si>
  <si>
    <t>AtNRAMP2</t>
  </si>
  <si>
    <t>At2g23150</t>
  </si>
  <si>
    <t>multispecific vacuolar metal transporter</t>
  </si>
  <si>
    <t>AtNRAMP3</t>
  </si>
  <si>
    <t>At5g67330</t>
  </si>
  <si>
    <t>putative ion metal transporter</t>
  </si>
  <si>
    <t>AtNRAMP4</t>
  </si>
  <si>
    <t>At4g18790</t>
  </si>
  <si>
    <t>AtNRAMP5</t>
  </si>
  <si>
    <t>At1g15960</t>
  </si>
  <si>
    <t>putative metal transporter</t>
  </si>
  <si>
    <t>AtNRAMP6</t>
  </si>
  <si>
    <t>At5g03280</t>
  </si>
  <si>
    <t>Singleton, ethylene/stress response transducer, similar to NRAMP metal-ion transporters</t>
  </si>
  <si>
    <t>AtEIN2</t>
  </si>
  <si>
    <t>At1g70330</t>
  </si>
  <si>
    <t>2.A.57</t>
  </si>
  <si>
    <t>Equilibrative Nucleoside Transporter</t>
  </si>
  <si>
    <t xml:space="preserve">ENT </t>
  </si>
  <si>
    <t>proton-dependent concentrative adenosine transporter</t>
  </si>
  <si>
    <t>AtENT1</t>
  </si>
  <si>
    <t>At3g09990</t>
  </si>
  <si>
    <t>putative equilibrative nucleoside transporter</t>
  </si>
  <si>
    <t>AtENT2</t>
  </si>
  <si>
    <t>At4g05120</t>
  </si>
  <si>
    <t>AtENT3</t>
  </si>
  <si>
    <t>At4g05130</t>
  </si>
  <si>
    <t>AtENT4</t>
  </si>
  <si>
    <t>At4g05140</t>
  </si>
  <si>
    <t>AtENT5</t>
  </si>
  <si>
    <t>At4g05110</t>
  </si>
  <si>
    <t>AtENT6</t>
  </si>
  <si>
    <t>AtAGD2</t>
  </si>
  <si>
    <t>AtMSL2</t>
  </si>
  <si>
    <t>AtMSL3</t>
  </si>
  <si>
    <t>MscS-like protein controlling plastid size and shape [Haswell &amp; Meyerowitz, 2006]; mechanosensitive (MS) ion channel domain protein</t>
  </si>
  <si>
    <t>AtMSL4</t>
  </si>
  <si>
    <t>AtMSL6</t>
  </si>
  <si>
    <t>AtMSL7</t>
  </si>
  <si>
    <t>AtMSL8</t>
  </si>
  <si>
    <t>AtMSL5</t>
  </si>
  <si>
    <t>AtMSL10</t>
  </si>
  <si>
    <t>AtMSL9</t>
  </si>
  <si>
    <t>AtMSL1</t>
  </si>
  <si>
    <t>AtMS1L</t>
  </si>
  <si>
    <t>expressed protein; MSL1-like [Haswell &amp; Meyerowitz, 2006]</t>
  </si>
  <si>
    <t>mechanosensitive (MS) ion channel domain protein [Haswell &amp; Meyerowitz, 2006]</t>
  </si>
  <si>
    <t>At1g76800</t>
  </si>
  <si>
    <t>nodulin protein, putative</t>
  </si>
  <si>
    <t>At3g25190</t>
  </si>
  <si>
    <t>At3g43630</t>
  </si>
  <si>
    <t>At3g43660</t>
  </si>
  <si>
    <t>At3g51140</t>
  </si>
  <si>
    <t>At5g23040</t>
  </si>
  <si>
    <t>At4g25230</t>
  </si>
  <si>
    <t>RING-domain protein with ubiquitin-binding motif</t>
  </si>
  <si>
    <t>At5g51450</t>
  </si>
  <si>
    <t>At1g72590</t>
  </si>
  <si>
    <t>3-oxo-5-alpha-steroid 4-dehydrogenase (steroid 5-alpha-reductase) family</t>
  </si>
  <si>
    <t>At2g16530</t>
  </si>
  <si>
    <t>At3g43840</t>
  </si>
  <si>
    <t>At1g03700</t>
  </si>
  <si>
    <t>At1g14160</t>
  </si>
  <si>
    <t>At2g27370</t>
  </si>
  <si>
    <t>At2g36100</t>
  </si>
  <si>
    <t>At3g06390</t>
  </si>
  <si>
    <t>At3g11550</t>
  </si>
  <si>
    <t>At4g03540</t>
  </si>
  <si>
    <t>At4g15610</t>
  </si>
  <si>
    <t>At4g15620</t>
  </si>
  <si>
    <t>At4g15630</t>
  </si>
  <si>
    <t>At4g20390</t>
  </si>
  <si>
    <t>At4g25040</t>
  </si>
  <si>
    <t>At5g06200</t>
  </si>
  <si>
    <t>At5g15290</t>
  </si>
  <si>
    <t>At5g44550</t>
  </si>
  <si>
    <t>At1g10980</t>
  </si>
  <si>
    <t>membrane protein PTM1 precursor isolog</t>
  </si>
  <si>
    <t>At1g61670</t>
  </si>
  <si>
    <t>At1g72480</t>
  </si>
  <si>
    <t>At2g01070</t>
  </si>
  <si>
    <t>At2g35260</t>
  </si>
  <si>
    <t>At4g17840</t>
  </si>
  <si>
    <t>At1g28760</t>
  </si>
  <si>
    <t>At3g49840</t>
  </si>
  <si>
    <t>proline-rich protein family</t>
  </si>
  <si>
    <t>At5g67610</t>
  </si>
  <si>
    <t>At1g15600</t>
  </si>
  <si>
    <t>At1g15610</t>
  </si>
  <si>
    <t>At1g15620</t>
  </si>
  <si>
    <t>At1g15630</t>
  </si>
  <si>
    <t>At1g15640</t>
  </si>
  <si>
    <t>At1g44010</t>
  </si>
  <si>
    <t>At3g05010</t>
  </si>
  <si>
    <t>transmembrane protein, putative</t>
  </si>
  <si>
    <t>At5g27210</t>
  </si>
  <si>
    <t>At4g11800</t>
  </si>
  <si>
    <t>calcineurin-like phosphoesterase family</t>
  </si>
  <si>
    <t>At4g23000</t>
  </si>
  <si>
    <t>At2g39805</t>
  </si>
  <si>
    <t>integral membrane Yip1 family protein</t>
  </si>
  <si>
    <t>At3g05280</t>
  </si>
  <si>
    <t>integral membrane Yip1 protein family</t>
  </si>
  <si>
    <t>At5g27490</t>
  </si>
  <si>
    <t>At1g23830</t>
  </si>
  <si>
    <t>At1g23840</t>
  </si>
  <si>
    <t>At1g23850</t>
  </si>
  <si>
    <t>At1g16180</t>
  </si>
  <si>
    <t>TMS membrane family protein / tumour differentially expressed (TDE) family protein</t>
  </si>
  <si>
    <t>At2g33205</t>
  </si>
  <si>
    <t>membrane protein family</t>
  </si>
  <si>
    <t>At3g06170</t>
  </si>
  <si>
    <t>At3g24460</t>
  </si>
  <si>
    <t>nuclear transport factor family</t>
  </si>
  <si>
    <t>At4g13345</t>
  </si>
  <si>
    <t>At1g13380</t>
  </si>
  <si>
    <t>At1g52910</t>
  </si>
  <si>
    <t>At1g61065</t>
  </si>
  <si>
    <t>At1g68220</t>
  </si>
  <si>
    <t>At3g15480</t>
  </si>
  <si>
    <t>At4g27435</t>
  </si>
  <si>
    <t>At5g17210</t>
  </si>
  <si>
    <t>At1g49470</t>
  </si>
  <si>
    <t>At1g55230</t>
  </si>
  <si>
    <t>At1g55240</t>
  </si>
  <si>
    <t>At5g19870</t>
  </si>
  <si>
    <t>At3g08930</t>
  </si>
  <si>
    <t>LMBR1 integral membrane family protein</t>
  </si>
  <si>
    <t>At5g01460</t>
  </si>
  <si>
    <t>At1g64990</t>
  </si>
  <si>
    <t>At4g27630</t>
  </si>
  <si>
    <t>At1g05210</t>
  </si>
  <si>
    <t>At1g05220</t>
  </si>
  <si>
    <t>At2g32380</t>
  </si>
  <si>
    <t>At2g40990</t>
  </si>
  <si>
    <t>DHHC-type zinc finger domain-containing protein; metal ion-binding [Uniprot]</t>
  </si>
  <si>
    <t>At3g26935</t>
  </si>
  <si>
    <t>DHHC-type zinc finger domain-containing protein</t>
  </si>
  <si>
    <t>At3g48760</t>
  </si>
  <si>
    <t>At3g56920</t>
  </si>
  <si>
    <t>At3g56930</t>
  </si>
  <si>
    <t>At4g24630</t>
  </si>
  <si>
    <t>At5g05070</t>
  </si>
  <si>
    <t>At5g41060</t>
  </si>
  <si>
    <t>At5g50020</t>
  </si>
  <si>
    <t>At2g14255</t>
  </si>
  <si>
    <t>zinc finger (DHHC type)</t>
  </si>
  <si>
    <t>At3g04970</t>
  </si>
  <si>
    <t>At3g09320</t>
  </si>
  <si>
    <t>At3g18620</t>
  </si>
  <si>
    <t>At3g51390</t>
  </si>
  <si>
    <t>At3g60800</t>
  </si>
  <si>
    <t>At4g00840</t>
  </si>
  <si>
    <t>At4g22750</t>
  </si>
  <si>
    <t>At5g04270</t>
  </si>
  <si>
    <t>At1g69420</t>
  </si>
  <si>
    <t>At2g33640</t>
  </si>
  <si>
    <t>At3g22180</t>
  </si>
  <si>
    <t>At4g01730</t>
  </si>
  <si>
    <t>At4g15080</t>
  </si>
  <si>
    <t>At3g25950</t>
  </si>
  <si>
    <t>At3g27270</t>
  </si>
  <si>
    <t>At5g14280</t>
  </si>
  <si>
    <t>DNA-binding protein storekeeper-related</t>
  </si>
  <si>
    <t>At3g18215</t>
  </si>
  <si>
    <t>At4g31330</t>
  </si>
  <si>
    <t>At5g10580</t>
  </si>
  <si>
    <t>At5g24600</t>
  </si>
  <si>
    <t>At5g24790</t>
  </si>
  <si>
    <t>At5g43180</t>
  </si>
  <si>
    <t>At5g46060</t>
  </si>
  <si>
    <t>At3g02430</t>
  </si>
  <si>
    <t>At3g21520</t>
  </si>
  <si>
    <t>At3g21550</t>
  </si>
  <si>
    <t>At4g18425</t>
  </si>
  <si>
    <t>At4g24310</t>
  </si>
  <si>
    <t>At4g28485</t>
  </si>
  <si>
    <t>At5g27370</t>
  </si>
  <si>
    <t>At5g39650</t>
  </si>
  <si>
    <t>At5g46090</t>
  </si>
  <si>
    <t>At1g01650</t>
  </si>
  <si>
    <t>protease-associated protein family</t>
  </si>
  <si>
    <t>At1g05820</t>
  </si>
  <si>
    <t>At1g63690</t>
  </si>
  <si>
    <t>At2g43070</t>
  </si>
  <si>
    <t>At1g29890</t>
  </si>
  <si>
    <t>acetyltransferase-related</t>
  </si>
  <si>
    <t>At2g34410</t>
  </si>
  <si>
    <t>O-acetyltransferase family protein</t>
  </si>
  <si>
    <t>At3g06550</t>
  </si>
  <si>
    <t>O-acetyltransferase-related</t>
  </si>
  <si>
    <t>At5g46340</t>
  </si>
  <si>
    <t>At3g59310</t>
  </si>
  <si>
    <t>At3g59330</t>
  </si>
  <si>
    <t>anthocyanin-related membrane protein family</t>
  </si>
  <si>
    <t>At3g59340</t>
  </si>
  <si>
    <t>At3g59320</t>
  </si>
  <si>
    <t>anthocyanin-related membrane protein 2</t>
  </si>
  <si>
    <t>AtAnm2</t>
  </si>
  <si>
    <t>At1g30890</t>
  </si>
  <si>
    <t>integral membrane HRF1 protein family</t>
  </si>
  <si>
    <t>At3g59500</t>
  </si>
  <si>
    <t>At2g35760</t>
  </si>
  <si>
    <t>At4g16442</t>
  </si>
  <si>
    <t>At4g25830</t>
  </si>
  <si>
    <t>At1g49405</t>
  </si>
  <si>
    <t>integral membrane protein, putative</t>
  </si>
  <si>
    <t>At2g28370</t>
  </si>
  <si>
    <t>At2g37200</t>
  </si>
  <si>
    <t>At3g23200</t>
  </si>
  <si>
    <t>At3g50810</t>
  </si>
  <si>
    <t>At3g53850</t>
  </si>
  <si>
    <t>At4g37235</t>
  </si>
  <si>
    <t>At5g02060</t>
  </si>
  <si>
    <t>At4g19390</t>
  </si>
  <si>
    <t>At5g13720</t>
  </si>
  <si>
    <t>At2g36300</t>
  </si>
  <si>
    <t>integral membrane Yip1 protein family; chloroplast</t>
  </si>
  <si>
    <t>At3g52760</t>
  </si>
  <si>
    <t>At2g28780</t>
  </si>
  <si>
    <t>At3g09450</t>
  </si>
  <si>
    <t>At1g07420</t>
  </si>
  <si>
    <t>C-4 methyl sterol oxidase</t>
  </si>
  <si>
    <t>At2g29390</t>
  </si>
  <si>
    <t>C-4 methyl sterol oxidase (SMO)</t>
  </si>
  <si>
    <t>At4g12110</t>
  </si>
  <si>
    <t>C-4 methyl sterol oxidase, putative</t>
  </si>
  <si>
    <t>At4g22753</t>
  </si>
  <si>
    <t>At4g22756</t>
  </si>
  <si>
    <t>At1g16560</t>
  </si>
  <si>
    <t>Per1-like family protein</t>
  </si>
  <si>
    <t>At5g62130</t>
  </si>
  <si>
    <t>Per1-like protein-related</t>
  </si>
  <si>
    <t>At1g12750</t>
  </si>
  <si>
    <t>rhomboid family</t>
  </si>
  <si>
    <t>At1g25290</t>
  </si>
  <si>
    <t>At1g52580</t>
  </si>
  <si>
    <t>rhomboid family; possible sugar transporter [Uniprot]</t>
  </si>
  <si>
    <t>At1g63120</t>
  </si>
  <si>
    <t>At1g77860</t>
  </si>
  <si>
    <t>At2g29050</t>
  </si>
  <si>
    <t>At3g53780</t>
  </si>
  <si>
    <t>rhomboid family protein</t>
  </si>
  <si>
    <t>At4g23070</t>
  </si>
  <si>
    <t>At5g07250</t>
  </si>
  <si>
    <t>At5g38510</t>
  </si>
  <si>
    <t>At3g59520</t>
  </si>
  <si>
    <t>At5g25752</t>
  </si>
  <si>
    <t>At3g58460</t>
  </si>
  <si>
    <t>rhomboid family protein / ubiquitin-associated (UBA)/TS-N domain-containing protein</t>
  </si>
  <si>
    <t>At3g07950</t>
  </si>
  <si>
    <t>rhomboid protein-related</t>
  </si>
  <si>
    <t>At3g05940</t>
  </si>
  <si>
    <t>At5g26740</t>
  </si>
  <si>
    <t>At1g31130</t>
  </si>
  <si>
    <t>At4g19950</t>
  </si>
  <si>
    <t>At5g44860</t>
  </si>
  <si>
    <t>At3g27390</t>
  </si>
  <si>
    <t>At4g12680</t>
  </si>
  <si>
    <t>At4g37030</t>
  </si>
  <si>
    <t>At5g40640</t>
  </si>
  <si>
    <t>At1g17200</t>
  </si>
  <si>
    <t>At3g14380</t>
  </si>
  <si>
    <t>At5g54980</t>
  </si>
  <si>
    <t>At1g50740</t>
  </si>
  <si>
    <t>At2g26240</t>
  </si>
  <si>
    <t>At3g20510</t>
  </si>
  <si>
    <t>At3g43520</t>
  </si>
  <si>
    <t>At3g57280</t>
  </si>
  <si>
    <t>At3g09570</t>
  </si>
  <si>
    <t>At5g02630</t>
  </si>
  <si>
    <t>At5g18520</t>
  </si>
  <si>
    <t>At5g42090</t>
  </si>
  <si>
    <t>At1g18180</t>
  </si>
  <si>
    <t>At1g73650</t>
  </si>
  <si>
    <t>At4g17250</t>
  </si>
  <si>
    <t>At5g47580</t>
  </si>
  <si>
    <t>At2g36330</t>
  </si>
  <si>
    <t xml:space="preserve">integral membrane protein, putative </t>
  </si>
  <si>
    <t>At5g40300</t>
  </si>
  <si>
    <t>At5g62820</t>
  </si>
  <si>
    <t>At2g01580</t>
  </si>
  <si>
    <t>At3g07510</t>
  </si>
  <si>
    <t>At3g46890</t>
  </si>
  <si>
    <t>At5g05950</t>
  </si>
  <si>
    <t>At1g18600</t>
  </si>
  <si>
    <t>At1g74130</t>
  </si>
  <si>
    <t>At1g74140</t>
  </si>
  <si>
    <t>At1g18720</t>
  </si>
  <si>
    <t>At1g74440</t>
  </si>
  <si>
    <t>At2g16800</t>
  </si>
  <si>
    <t>high-affinity nickel-transport protein family</t>
  </si>
  <si>
    <t>At4g35080</t>
  </si>
  <si>
    <t>At1g75000</t>
  </si>
  <si>
    <t>GNS1/SUR4 membrane protein family</t>
  </si>
  <si>
    <t>At3g06460</t>
  </si>
  <si>
    <t>At3g06470</t>
  </si>
  <si>
    <t>At4g36830</t>
  </si>
  <si>
    <t>At1g26650</t>
  </si>
  <si>
    <t>At1g69430</t>
  </si>
  <si>
    <t>At2g04850</t>
  </si>
  <si>
    <t>auxin-induced protein-related</t>
  </si>
  <si>
    <t>At3g25290</t>
  </si>
  <si>
    <t>auxin-induced protein family</t>
  </si>
  <si>
    <t>At3g59070</t>
  </si>
  <si>
    <t>auxin-induced protein, putative; Cytochrome b561 / ferric reductase transmembrane, dopamine beta-monooxygenase activity, catecholamine metabolism [Uniprot]</t>
  </si>
  <si>
    <t>At4g12980</t>
  </si>
  <si>
    <t>auxin-induced protein, putative</t>
  </si>
  <si>
    <t>At4g17280</t>
  </si>
  <si>
    <t>At5g35735</t>
  </si>
  <si>
    <t>At5g47530</t>
  </si>
  <si>
    <t>At5g48750</t>
  </si>
  <si>
    <t>At3g07390</t>
  </si>
  <si>
    <t>GPI-anchored auxin-induced root formation protein</t>
  </si>
  <si>
    <t>AtAIR12</t>
  </si>
  <si>
    <t>At1g71190</t>
  </si>
  <si>
    <t>At5g11870</t>
  </si>
  <si>
    <t>At4g04480</t>
  </si>
  <si>
    <t>AGI Name</t>
  </si>
  <si>
    <t>TC Code</t>
  </si>
  <si>
    <t>TC Class Description</t>
  </si>
  <si>
    <t>FAMILY</t>
  </si>
  <si>
    <t>FAM#</t>
  </si>
  <si>
    <t>Protein Description</t>
  </si>
  <si>
    <t>Aramemnon Consensus</t>
  </si>
  <si>
    <t>ConPred_II</t>
  </si>
  <si>
    <t>Cluster</t>
  </si>
  <si>
    <t>Pollen Pref/Spec?</t>
  </si>
  <si>
    <t>PROTEIN</t>
  </si>
  <si>
    <t>MS</t>
  </si>
  <si>
    <t>BC</t>
  </si>
  <si>
    <t>TC</t>
  </si>
  <si>
    <t>MP</t>
  </si>
  <si>
    <t>SL</t>
  </si>
  <si>
    <t>WP</t>
  </si>
  <si>
    <t>SH</t>
  </si>
  <si>
    <t>LF</t>
  </si>
  <si>
    <t>GC</t>
  </si>
  <si>
    <t>PT</t>
  </si>
  <si>
    <t>ST</t>
  </si>
  <si>
    <t>HP</t>
  </si>
  <si>
    <t>XL</t>
  </si>
  <si>
    <t>CR</t>
  </si>
  <si>
    <t>RH</t>
  </si>
  <si>
    <t>RT</t>
  </si>
  <si>
    <t>MaxPollen</t>
  </si>
  <si>
    <t>MaxSpor</t>
  </si>
  <si>
    <t>FoldChange</t>
  </si>
  <si>
    <t>At5g55630</t>
  </si>
  <si>
    <t>1.A.1</t>
  </si>
  <si>
    <t>Voltage-gated Ion Channel</t>
  </si>
  <si>
    <t xml:space="preserve">VIC </t>
  </si>
  <si>
    <t>outward rectifying potassium channel 1</t>
  </si>
  <si>
    <t>AtKCO1</t>
  </si>
  <si>
    <t>At5g46370</t>
  </si>
  <si>
    <t>putative outward rectifying potassium channel</t>
  </si>
  <si>
    <t>-</t>
  </si>
  <si>
    <t>AtKCO2</t>
  </si>
  <si>
    <t>At5g46360</t>
  </si>
  <si>
    <t>putative potassium channel</t>
  </si>
  <si>
    <t>AtKCO3</t>
  </si>
  <si>
    <t>At1g02510</t>
  </si>
  <si>
    <t>tandem-pore potassium (K+) channel; TPK [Becker et al. 2004 PNAS]</t>
  </si>
  <si>
    <t>AtKCO4/AtTPK4</t>
  </si>
  <si>
    <t>At4g01840</t>
  </si>
  <si>
    <t>AtKCO5</t>
  </si>
  <si>
    <t>At4g18160</t>
  </si>
  <si>
    <t>AtKCO6</t>
  </si>
  <si>
    <t>At2g26650</t>
  </si>
  <si>
    <t>potassium channel</t>
  </si>
  <si>
    <t>AtAKT1</t>
  </si>
  <si>
    <t>At4g22200</t>
  </si>
  <si>
    <t>AtAKT2/AtAKT3</t>
  </si>
  <si>
    <t>At4g32500</t>
  </si>
  <si>
    <t>Preferential</t>
  </si>
  <si>
    <t>AtAKT5</t>
  </si>
  <si>
    <t>At5g37500</t>
  </si>
  <si>
    <t>guard cell outward rectifying K+ channel</t>
  </si>
  <si>
    <t>AtGORK</t>
  </si>
  <si>
    <t>At5g46240</t>
  </si>
  <si>
    <t>inward-rectifying potassium channel</t>
  </si>
  <si>
    <t>AtKAT1</t>
  </si>
  <si>
    <t>At4g18290</t>
  </si>
  <si>
    <t>AtKAT2</t>
  </si>
  <si>
    <t>At4g32650</t>
  </si>
  <si>
    <t>inward rectifying potassium channel</t>
  </si>
  <si>
    <t>AtKAT3/AtAKT4/AtKC1</t>
  </si>
  <si>
    <t>At3g02850</t>
  </si>
  <si>
    <t>stelar potassium outward rectifying channel</t>
  </si>
  <si>
    <t>AtSKOR</t>
  </si>
  <si>
    <t>At2g25600</t>
  </si>
  <si>
    <t>Specific</t>
  </si>
  <si>
    <t>AtSPIK/AtAKT6</t>
  </si>
  <si>
    <t>At5g53130</t>
  </si>
  <si>
    <t>cyclic nucleotide-gated ion channel 1</t>
  </si>
  <si>
    <t>AtCNGC01</t>
  </si>
  <si>
    <t>At5g15410</t>
  </si>
  <si>
    <t>cyclic nucleotide-regulated ion channel 2</t>
  </si>
  <si>
    <t>AtCNGC02/AtDND1</t>
  </si>
  <si>
    <t>At2g46430</t>
  </si>
  <si>
    <t>putative cyclic nucleotide-regulated ion channel</t>
  </si>
  <si>
    <t>AtCNGC03</t>
  </si>
  <si>
    <t>At5g54250</t>
  </si>
  <si>
    <t>cyclic nucleotide and calmodulin-regulated ion channel</t>
  </si>
  <si>
    <t>AtCNGC04/AtHLM1</t>
  </si>
  <si>
    <t>At5g57940</t>
  </si>
  <si>
    <t>putative cyclic nucleotide and calmodulin-regulated ion channel</t>
  </si>
  <si>
    <t>AtCNGC05</t>
  </si>
  <si>
    <t>At2g23980</t>
  </si>
  <si>
    <t>AtCNGC06</t>
  </si>
  <si>
    <t>At1g15990</t>
  </si>
  <si>
    <t>AtCNGC07</t>
  </si>
  <si>
    <t>At1g19780</t>
  </si>
  <si>
    <t>AtCNGC08</t>
  </si>
  <si>
    <t>At4g30560</t>
  </si>
  <si>
    <t>AtCNGC09</t>
  </si>
  <si>
    <t>At1g01340</t>
  </si>
  <si>
    <t>AtCNGC10/AtACBK1</t>
  </si>
  <si>
    <t>At2g46440</t>
  </si>
  <si>
    <t>AtCNGC11</t>
  </si>
  <si>
    <t>At2g46450</t>
  </si>
  <si>
    <t>AtCNGC12</t>
  </si>
  <si>
    <t>At4g01010</t>
  </si>
  <si>
    <t>AtCNGC13</t>
  </si>
  <si>
    <t>At2g24610</t>
  </si>
  <si>
    <t>AtCNGC14</t>
  </si>
  <si>
    <t>At2g28260</t>
  </si>
  <si>
    <t>AtCNGC15</t>
  </si>
  <si>
    <t>At3g48010</t>
  </si>
  <si>
    <t>AtCNGC16</t>
  </si>
  <si>
    <t>At4g30360</t>
  </si>
  <si>
    <t>AtCNGC17</t>
  </si>
  <si>
    <t>At5g14870</t>
  </si>
  <si>
    <t>AtCNGC18</t>
  </si>
  <si>
    <t>At3g17690</t>
  </si>
  <si>
    <t>AtCNGC19/AtCNBT2</t>
  </si>
  <si>
    <t>At3g17700</t>
  </si>
  <si>
    <t>AtCNGC20/AtCNBT1</t>
  </si>
  <si>
    <t>At4g03560</t>
  </si>
  <si>
    <t>Singleton, two pore Ca2+-channel</t>
  </si>
  <si>
    <t>AtTPC1</t>
  </si>
  <si>
    <t>At3g04110</t>
  </si>
  <si>
    <t>1.A.10</t>
  </si>
  <si>
    <t>Glutamate-gated Ion Channel</t>
  </si>
  <si>
    <t>GIC</t>
  </si>
  <si>
    <t>glutamate receptor</t>
  </si>
  <si>
    <t>AtGLR1.1</t>
  </si>
  <si>
    <t>At5g48400</t>
  </si>
  <si>
    <t>AtGLR1.2</t>
  </si>
  <si>
    <t>At5g48410</t>
  </si>
  <si>
    <t>AtGLR1.3</t>
  </si>
  <si>
    <t>At3g07520</t>
  </si>
  <si>
    <t>AtGLR1.4</t>
  </si>
  <si>
    <t>At5g27100</t>
  </si>
  <si>
    <t>AtGLR2.1</t>
  </si>
  <si>
    <t>At2g24720</t>
  </si>
  <si>
    <t>AtGLR2.2</t>
  </si>
  <si>
    <t>At2g24710</t>
  </si>
  <si>
    <t>AtGLR2.3</t>
  </si>
  <si>
    <t>At4g31710</t>
  </si>
  <si>
    <t>AtGLR2.4</t>
  </si>
  <si>
    <t>At5g11210</t>
  </si>
  <si>
    <t>AtGLR2.5</t>
  </si>
  <si>
    <t>At5g11180</t>
  </si>
  <si>
    <t>AtGLR2.6</t>
  </si>
  <si>
    <t>At2g29120</t>
  </si>
  <si>
    <t>AtGLR2.7</t>
  </si>
  <si>
    <t>At2g29110</t>
  </si>
  <si>
    <t>AtGLR2.8</t>
  </si>
  <si>
    <t>At2g29100</t>
  </si>
  <si>
    <t>AtGLR2.9</t>
  </si>
  <si>
    <t>At2g17260</t>
  </si>
  <si>
    <t>AtGLR3.1</t>
  </si>
  <si>
    <t>At4g35290</t>
  </si>
  <si>
    <t>AtGLR3.2</t>
  </si>
  <si>
    <t>At1g42540</t>
  </si>
  <si>
    <t>AtGLR3.3</t>
  </si>
  <si>
    <t>At1g05200</t>
  </si>
  <si>
    <t>AtGLR3.4</t>
  </si>
  <si>
    <t>At2g32390</t>
  </si>
  <si>
    <t>AtGLR3.5</t>
  </si>
  <si>
    <t>At3g51480</t>
  </si>
  <si>
    <t>AtGLR3.6</t>
  </si>
  <si>
    <t>At2g32400</t>
  </si>
  <si>
    <t>AtGLR3.7</t>
  </si>
  <si>
    <t>At4g35440</t>
  </si>
  <si>
    <t>1.A.11</t>
  </si>
  <si>
    <t>Chloride Channel</t>
  </si>
  <si>
    <t xml:space="preserve">ClC </t>
  </si>
  <si>
    <t>voltage-gated chloride channel protein</t>
  </si>
  <si>
    <t>AtCLC-e</t>
  </si>
  <si>
    <t>At1g55620</t>
  </si>
  <si>
    <t>AtCLC-f</t>
  </si>
  <si>
    <t>At5g33280</t>
  </si>
  <si>
    <t>chloride channel-like (CLC) protein, putative</t>
  </si>
  <si>
    <t>At5g40890</t>
  </si>
  <si>
    <t>chloride channel</t>
  </si>
  <si>
    <t>AtCLC-a</t>
  </si>
  <si>
    <t>At3g27170</t>
  </si>
  <si>
    <t>AtCLC-b</t>
  </si>
  <si>
    <t>At5g49890</t>
  </si>
  <si>
    <t>AtCLC-c</t>
  </si>
  <si>
    <t>At5g26240</t>
  </si>
  <si>
    <t>AtCLC-d</t>
  </si>
  <si>
    <t>At3g20920</t>
  </si>
  <si>
    <r>
      <t>1.A.15</t>
    </r>
    <r>
      <rPr>
        <vertAlign val="superscript"/>
        <sz val="10"/>
        <rFont val="Arial"/>
        <family val="2"/>
      </rPr>
      <t>a</t>
    </r>
  </si>
  <si>
    <t>Putative Non-selective Cation Channel-2</t>
  </si>
  <si>
    <t xml:space="preserve">NSCC2 </t>
  </si>
  <si>
    <t>translocation protein-related</t>
  </si>
  <si>
    <t>At1g06950</t>
  </si>
  <si>
    <t>1.A.18</t>
  </si>
  <si>
    <t>Chloroplast Envelope Anion Channel-forming Tic110 protein</t>
  </si>
  <si>
    <t xml:space="preserve">Tic110 </t>
  </si>
  <si>
    <t>chloroplast inner envelope translocon component</t>
  </si>
  <si>
    <t>AtTic110</t>
  </si>
  <si>
    <t>At5g07390</t>
  </si>
  <si>
    <t>1.A.20</t>
  </si>
  <si>
    <t>gp91phox Phagocyte NADPH Oxidase-associated Cytochrome b558 H+-channel</t>
  </si>
  <si>
    <t xml:space="preserve">cytB </t>
  </si>
  <si>
    <t>respiratory burst oxidase protein C (NADPH oxidase)</t>
  </si>
  <si>
    <t>AtRbohA</t>
  </si>
  <si>
    <t>At1g09090</t>
  </si>
  <si>
    <t>respiratory burst oxidase protein B (NADPH oxidase)</t>
  </si>
  <si>
    <t>AtRbohB</t>
  </si>
  <si>
    <t>At5g51060</t>
  </si>
  <si>
    <t>respiratory burst oxidase homolog C, root hair defective 2</t>
  </si>
  <si>
    <t>AtRbohC/AtRHD2</t>
  </si>
  <si>
    <t>At5g47910</t>
  </si>
  <si>
    <t>respiratory burst oxidase protein D (NADPH oxidase)</t>
  </si>
  <si>
    <t>AtRbohD</t>
  </si>
  <si>
    <t>At1g19230</t>
  </si>
  <si>
    <t>respiratory burst oxidase protein, putative</t>
  </si>
  <si>
    <t>AtRbohE</t>
  </si>
  <si>
    <t>At1g64060</t>
  </si>
  <si>
    <t>respiratory burst oxidase protein F (NADPH oxidase)</t>
  </si>
  <si>
    <t>AtRbohF/AtRbohAp108</t>
  </si>
  <si>
    <t>At4g25090</t>
  </si>
  <si>
    <t>respiratory burst oxidase (NADPH oxidase), putative</t>
  </si>
  <si>
    <t>AtRbohG</t>
  </si>
  <si>
    <t>At5g60010</t>
  </si>
  <si>
    <t>respiratory burst oxidase (NADPH oxidase) family; gp91phox Phagocyte NADPH Oxidase-associated Cytochrome b558 H+-channel [Uniprot]</t>
  </si>
  <si>
    <t>AtRbohH</t>
  </si>
  <si>
    <t>At4g11230</t>
  </si>
  <si>
    <t>respiratory burst oxidase homolog F-like protein</t>
  </si>
  <si>
    <t>AtRbohI</t>
  </si>
  <si>
    <t>At3g45810</t>
  </si>
  <si>
    <t>respiratory burst oxidase (NADPH oxidase) family</t>
  </si>
  <si>
    <t>AtRbohJ</t>
  </si>
  <si>
    <t>At5g23980</t>
  </si>
  <si>
    <t>putative ferric-chelate reductase AtFRO-like</t>
  </si>
  <si>
    <t>At5g23990</t>
  </si>
  <si>
    <t>At5g49730</t>
  </si>
  <si>
    <t>ferric reductase-like transmembrane component family</t>
  </si>
  <si>
    <t>At5g49740</t>
  </si>
  <si>
    <t>At5g50160</t>
  </si>
  <si>
    <t>At1g01590</t>
  </si>
  <si>
    <t>putative ferric-chelate reductase</t>
  </si>
  <si>
    <t>AtFRO1</t>
  </si>
  <si>
    <t>At1g01580</t>
  </si>
  <si>
    <t>plasma membrane associated ferric-chelate reductase</t>
  </si>
  <si>
    <t>AtFRO2</t>
  </si>
  <si>
    <t>At1g23020</t>
  </si>
  <si>
    <t>AtFRO3</t>
  </si>
  <si>
    <t>At1g53470</t>
  </si>
  <si>
    <r>
      <t>1.A.23</t>
    </r>
    <r>
      <rPr>
        <vertAlign val="superscript"/>
        <sz val="10"/>
        <rFont val="Arial"/>
        <family val="2"/>
      </rPr>
      <t>a</t>
    </r>
  </si>
  <si>
    <t xml:space="preserve">Putative Small Conductance Mechanosensitive Ion Channel </t>
  </si>
  <si>
    <t>MscS</t>
  </si>
  <si>
    <t>At1g78610</t>
  </si>
  <si>
    <t>At2g17000</t>
  </si>
  <si>
    <t>At2g17010</t>
  </si>
  <si>
    <t>At3g14810</t>
  </si>
  <si>
    <t>At5g12080</t>
  </si>
  <si>
    <t>At5g19520</t>
  </si>
  <si>
    <t>At1g58200</t>
  </si>
  <si>
    <t>At5g10490</t>
  </si>
  <si>
    <t>At4g00234</t>
  </si>
  <si>
    <t>expressed protein</t>
  </si>
  <si>
    <t>At4g00290</t>
  </si>
  <si>
    <t>At5g09710</t>
  </si>
  <si>
    <t>1.A.35</t>
  </si>
  <si>
    <t>CorA Metal Ion Transporter</t>
  </si>
  <si>
    <t>MIT</t>
  </si>
  <si>
    <t>putative magnesium transporter</t>
  </si>
  <si>
    <t>At1g80900</t>
  </si>
  <si>
    <t>Mg(2+) magnesium transporter</t>
  </si>
  <si>
    <t>AtMGT01</t>
  </si>
  <si>
    <t>At1g16010</t>
  </si>
  <si>
    <t>putative Mg2+ magnesium transporter</t>
  </si>
  <si>
    <t>AtMGT02/AtMRS2.1</t>
  </si>
  <si>
    <t>At2g03620</t>
  </si>
  <si>
    <t>AtMGT03</t>
  </si>
  <si>
    <t>At3g19640</t>
  </si>
  <si>
    <t>AtMGT04</t>
  </si>
  <si>
    <t>At4g28580</t>
  </si>
  <si>
    <t>AtMGT05</t>
  </si>
  <si>
    <t>At3g58970</t>
  </si>
  <si>
    <t>AtMGT06</t>
  </si>
  <si>
    <t>At5g09690</t>
  </si>
  <si>
    <t>AtMGT07</t>
  </si>
  <si>
    <t>At5g09720</t>
  </si>
  <si>
    <t>AtMGT08</t>
  </si>
  <si>
    <t>At5g64560</t>
  </si>
  <si>
    <t>AtMGT09</t>
  </si>
  <si>
    <t>At5g22830</t>
  </si>
  <si>
    <t>AtMGT10</t>
  </si>
  <si>
    <t>At1g05640</t>
  </si>
  <si>
    <r>
      <t>1.A.4</t>
    </r>
    <r>
      <rPr>
        <vertAlign val="superscript"/>
        <sz val="10"/>
        <rFont val="Arial"/>
        <family val="2"/>
      </rPr>
      <t>a</t>
    </r>
  </si>
  <si>
    <t>Putative Transient Receptor Potential Ca2+ Channel</t>
  </si>
  <si>
    <t>TRP-CC</t>
  </si>
  <si>
    <t>ankyrin repeat protein family</t>
  </si>
  <si>
    <t>At1g07710</t>
  </si>
  <si>
    <t>At2g01680</t>
  </si>
  <si>
    <t>At2g31820</t>
  </si>
  <si>
    <t>At3g09550</t>
  </si>
  <si>
    <t>At3g12360</t>
  </si>
  <si>
    <t>At5g02620</t>
  </si>
  <si>
    <t>At5g60070</t>
  </si>
  <si>
    <t>At1g03670</t>
  </si>
  <si>
    <t>At4g03440</t>
  </si>
  <si>
    <t>At4g03450</t>
  </si>
  <si>
    <t>At4g03460</t>
  </si>
  <si>
    <t>At4g03470</t>
  </si>
  <si>
    <t>At4g03480</t>
  </si>
  <si>
    <t>At4g03490</t>
  </si>
  <si>
    <t>At4g03500</t>
  </si>
  <si>
    <t>At4g05040</t>
  </si>
  <si>
    <t>At4g14390</t>
  </si>
  <si>
    <t>ankyrin repeat family protein</t>
  </si>
  <si>
    <t>At4g14400</t>
  </si>
  <si>
    <t>ankyrin repeat protein family, accelerated cell death</t>
  </si>
  <si>
    <t>AtACD6</t>
  </si>
  <si>
    <t>At1g14480</t>
  </si>
  <si>
    <t>At1g14500</t>
  </si>
  <si>
    <t>At4g10720</t>
  </si>
  <si>
    <t>At5g15500</t>
  </si>
  <si>
    <t>At5g54610</t>
  </si>
  <si>
    <t>At5g54620</t>
  </si>
  <si>
    <t>At1g10340</t>
  </si>
  <si>
    <t>At1g34050</t>
  </si>
  <si>
    <t>At5g50140</t>
  </si>
  <si>
    <t>At5g54710</t>
  </si>
  <si>
    <t>At3g18670</t>
  </si>
  <si>
    <t>At3g54070</t>
  </si>
  <si>
    <t>At5g04680</t>
  </si>
  <si>
    <t>At5g04700</t>
  </si>
  <si>
    <t>hypothetical protein</t>
  </si>
  <si>
    <t>At5g04730</t>
  </si>
  <si>
    <t>At5g35810</t>
  </si>
  <si>
    <t>At5g04690</t>
  </si>
  <si>
    <t>protein involved in jasmonic acid biosynthesis and in anthere dehiscence</t>
  </si>
  <si>
    <t>AtDAD1</t>
  </si>
  <si>
    <t>At2g24600</t>
  </si>
  <si>
    <t>At4g11000</t>
  </si>
  <si>
    <t>At5g20350</t>
  </si>
  <si>
    <t>ankyrin-repeat protein</t>
  </si>
  <si>
    <t>At5g51160</t>
  </si>
  <si>
    <t>At5g54700</t>
  </si>
  <si>
    <t>At3g04090</t>
  </si>
  <si>
    <t>1.A.8</t>
  </si>
  <si>
    <t>Major Intrinsic Protein</t>
  </si>
  <si>
    <t xml:space="preserve">MIP </t>
  </si>
  <si>
    <t>putative small intrinsic protein 1a</t>
  </si>
  <si>
    <t>AtSIP1.1</t>
  </si>
  <si>
    <t>At5g18290</t>
  </si>
  <si>
    <t>small intrinsic protein 1b</t>
  </si>
  <si>
    <t>AtSIP1.2</t>
  </si>
  <si>
    <t>At3g56950</t>
  </si>
  <si>
    <t>small intrinsic protein 2</t>
  </si>
  <si>
    <t>AtSIP2.1</t>
  </si>
  <si>
    <t>At1g52180</t>
  </si>
  <si>
    <t>putative delta tonoplast intrinsic protein PSEUDOGENE</t>
  </si>
  <si>
    <t>At2g21020</t>
  </si>
  <si>
    <t>putative major intrinsic channel protein</t>
  </si>
  <si>
    <t>At2g29870</t>
  </si>
  <si>
    <t>NOD26-like intrinsic protein PSEUDOGENE</t>
  </si>
  <si>
    <t>At4g19030</t>
  </si>
  <si>
    <t>NOD26-like intrinsic protein</t>
  </si>
  <si>
    <t>AtNIP1.1/AtNLM1</t>
  </si>
  <si>
    <t>At4g18910</t>
  </si>
  <si>
    <t>AtNIP1.2/AtNLM2</t>
  </si>
  <si>
    <t>At2g34390</t>
  </si>
  <si>
    <t>AtNIP2.1/AtNLM3</t>
  </si>
  <si>
    <t>At1g31885</t>
  </si>
  <si>
    <t>AtNIP3.1/AtNLM9</t>
  </si>
  <si>
    <t>At5g37810</t>
  </si>
  <si>
    <t>AtNIP4.1/AtNLM4</t>
  </si>
  <si>
    <t>At5g37820</t>
  </si>
  <si>
    <t>AtNIP4.2/AtNLM5</t>
  </si>
  <si>
    <t>At4g10380</t>
  </si>
  <si>
    <t>AtNIP5.1/AtNLM6</t>
  </si>
  <si>
    <t>At1g80760</t>
  </si>
  <si>
    <t>putative NOD26-like intrinsic protein</t>
  </si>
  <si>
    <t>AtNIP6.1/AtNLM7</t>
  </si>
  <si>
    <t>At3g06100</t>
  </si>
  <si>
    <t>AtNIP7.1/AtNLM8</t>
  </si>
  <si>
    <t>At3g61430</t>
  </si>
  <si>
    <t>plasma membrane intrinsic protein 1a</t>
  </si>
  <si>
    <t>AtPIP1.1</t>
  </si>
  <si>
    <t>At2g45960</t>
  </si>
  <si>
    <t>plasma membrane intrinsic protein 1b</t>
  </si>
  <si>
    <t>AtPIP1.2/AthH2/AtTMP-A</t>
  </si>
  <si>
    <t>At1g01620</t>
  </si>
  <si>
    <t>plasma membrane intrinsic protein 1c</t>
  </si>
  <si>
    <t>AtPIP1.3/AtTMP-B</t>
  </si>
  <si>
    <t>At4g00430</t>
  </si>
  <si>
    <t>putative plasma membrane intrinsic protein 1e</t>
  </si>
  <si>
    <t>AtPIP1.4</t>
  </si>
  <si>
    <t>At4g23400</t>
  </si>
  <si>
    <t>putative plasma membrane intrinsic protein 1d</t>
  </si>
  <si>
    <t>AtPIP1.5</t>
  </si>
  <si>
    <t>At3g53420</t>
  </si>
  <si>
    <t>putative plasma membrane intrinsic protein 2a</t>
  </si>
  <si>
    <t>AtPIP2.1</t>
  </si>
  <si>
    <t>At2g37170</t>
  </si>
  <si>
    <t>putative plasma membrane intrinsic protein 2b</t>
  </si>
  <si>
    <t>AtPIP2.2</t>
  </si>
  <si>
    <t>At2g37180</t>
  </si>
  <si>
    <t>putative plasma membrane intrinsic protein 2c</t>
  </si>
  <si>
    <t>AtPIP2.3/AtRD28</t>
  </si>
  <si>
    <t>At5g60660</t>
  </si>
  <si>
    <t>putative plasma membrane intrinsic protein 2f</t>
  </si>
  <si>
    <t>AtPIP2.4</t>
  </si>
  <si>
    <t>At3g54820</t>
  </si>
  <si>
    <t>putative plasma membrane intrinsic protein 2d</t>
  </si>
  <si>
    <t>AtPIP2.5</t>
  </si>
  <si>
    <t>At2g39010</t>
  </si>
  <si>
    <t>putative plasma membrane intrinsic protein 2e</t>
  </si>
  <si>
    <t>AtPIP2.6</t>
  </si>
  <si>
    <t>At4g35100</t>
  </si>
  <si>
    <t>putative plasma membrane intrinsic protein 3a</t>
  </si>
  <si>
    <t>AtPIP2.7</t>
  </si>
  <si>
    <t>At2g16850</t>
  </si>
  <si>
    <t>putative plasma membrane intrinsic protein 3b</t>
  </si>
  <si>
    <t>AtPIP2.8</t>
  </si>
  <si>
    <t>At2g36830</t>
  </si>
  <si>
    <t>tonoplast intrinsic protein 1 gamma</t>
  </si>
  <si>
    <t>AtTIP1.1</t>
  </si>
  <si>
    <t>At3g26520</t>
  </si>
  <si>
    <t>putative tonoplast intrinsic protein 2 gamma</t>
  </si>
  <si>
    <t>AtTIP1.2</t>
  </si>
  <si>
    <t>At4g01470</t>
  </si>
  <si>
    <t>putative tonoplast intrinsic protein 3 gamma</t>
  </si>
  <si>
    <t>AtTIP1.3</t>
  </si>
  <si>
    <t>At3g16240</t>
  </si>
  <si>
    <t>putative tonoplast intrinsic protein 1 delta</t>
  </si>
  <si>
    <t>AtTIP2.1</t>
  </si>
  <si>
    <t>At4g17340</t>
  </si>
  <si>
    <t>tonoplast intrinsic protein 2 delta</t>
  </si>
  <si>
    <t>AtTIP2.2</t>
  </si>
  <si>
    <t>At5g47450</t>
  </si>
  <si>
    <t>tonoplast intrinsic protein 3 delta</t>
  </si>
  <si>
    <t>AtTIP2.3</t>
  </si>
  <si>
    <t>At1g73190</t>
  </si>
  <si>
    <t>putative tonoplast intrinsic protein alpha</t>
  </si>
  <si>
    <t>AtTIP3.1</t>
  </si>
  <si>
    <t>At1g17810</t>
  </si>
  <si>
    <t>putative tonoplast intrinsic protein 2 beta</t>
  </si>
  <si>
    <t>AtTIP3.2</t>
  </si>
  <si>
    <t>At2g25810</t>
  </si>
  <si>
    <t>putative tonoplast intrinsic protein</t>
  </si>
  <si>
    <t>AtTIP4.1</t>
  </si>
  <si>
    <t>At3g47440</t>
  </si>
  <si>
    <t>AtTIP5.1</t>
  </si>
  <si>
    <t>At1g76405</t>
  </si>
  <si>
    <t>1.B.29</t>
  </si>
  <si>
    <t xml:space="preserve">Plastid Outer Envelope Porin of 21 kDa </t>
  </si>
  <si>
    <t xml:space="preserve">CSC </t>
  </si>
  <si>
    <t>plastid outer envelope porin, putative; 10 beta sheet regions</t>
  </si>
  <si>
    <t>At1g20816</t>
  </si>
  <si>
    <t xml:space="preserve">1.B.29 </t>
  </si>
  <si>
    <t>At3g52850</t>
  </si>
  <si>
    <t>1.B.33</t>
  </si>
  <si>
    <t>Outer Membrane Protein Insertion Porin</t>
  </si>
  <si>
    <t>OmpIP</t>
  </si>
  <si>
    <t>EGF receptor-like type I protein</t>
  </si>
  <si>
    <t>AtELP1/Atbp80b</t>
  </si>
  <si>
    <t>At2g14720</t>
  </si>
  <si>
    <t>spot 3 protein and vacuolar sorting receptor</t>
  </si>
  <si>
    <t>AtELP2a</t>
  </si>
  <si>
    <t>At2g14740</t>
  </si>
  <si>
    <t>AtELP2b</t>
  </si>
  <si>
    <t>At4g20110</t>
  </si>
  <si>
    <t>AtELP3</t>
  </si>
  <si>
    <t>At2g30290</t>
  </si>
  <si>
    <t>AtELP4</t>
  </si>
  <si>
    <t>At2g34940</t>
  </si>
  <si>
    <t>AtELP5</t>
  </si>
  <si>
    <t>At1g30900</t>
  </si>
  <si>
    <t>spot 3 protein and vacuolar sorting receptor, putative</t>
  </si>
  <si>
    <t>AtELP6</t>
  </si>
  <si>
    <t>At3g01280</t>
  </si>
  <si>
    <t>1.B.8</t>
  </si>
  <si>
    <t>Mitochondrial and Plastid Porin</t>
  </si>
  <si>
    <t xml:space="preserve">MPP </t>
  </si>
  <si>
    <t>porin, putative; 18 beta sheet regions</t>
  </si>
  <si>
    <t>At3g49920</t>
  </si>
  <si>
    <t>porin, putative; 8 beta sheet regions</t>
  </si>
  <si>
    <t>At5g37610</t>
  </si>
  <si>
    <t>porin, putative; 11 beta sheet regions</t>
  </si>
  <si>
    <t>At5g57490</t>
  </si>
  <si>
    <t>At5g67500</t>
  </si>
  <si>
    <t>porin, putative; 15 beta sheet regions</t>
  </si>
  <si>
    <t>At5g15090</t>
  </si>
  <si>
    <t>porin, putative; 14 beta sheet regions; hypersensitive response protein</t>
  </si>
  <si>
    <t>Athsr2</t>
  </si>
  <si>
    <t>At1g11260</t>
  </si>
  <si>
    <t>2.A.1.1</t>
  </si>
  <si>
    <t>Sugar Porter</t>
  </si>
  <si>
    <t xml:space="preserve">MFS </t>
  </si>
  <si>
    <t>monosaccharide-proton symporter</t>
  </si>
  <si>
    <t>AtSTP01</t>
  </si>
  <si>
    <t>At1g07340</t>
  </si>
  <si>
    <t>monosaccharide-proton symporter, gametophyte-specific</t>
  </si>
  <si>
    <t>AtSTP02</t>
  </si>
  <si>
    <t>At5g61520</t>
  </si>
  <si>
    <t>monosaccharide-proton symporter, green-leaf-specific</t>
  </si>
  <si>
    <t>AtSTP03</t>
  </si>
  <si>
    <t>At3g19930</t>
  </si>
  <si>
    <t>AtSTP04</t>
  </si>
  <si>
    <t>At1g34580</t>
  </si>
  <si>
    <t>putative monosaccharide-proton symporter</t>
  </si>
  <si>
    <t>AtSTP05</t>
  </si>
  <si>
    <t>At3g05960</t>
  </si>
  <si>
    <t>monosaccharide-proton symporter, pollen-specific</t>
  </si>
  <si>
    <t>AtSTP06</t>
  </si>
  <si>
    <t>At4g02050</t>
  </si>
  <si>
    <t>AtSTP07</t>
  </si>
  <si>
    <t>At5g26250</t>
  </si>
  <si>
    <t>AtSTP08</t>
  </si>
  <si>
    <t>At1g50310</t>
  </si>
  <si>
    <t>monosaccharide-proton symporter, glucose-specific</t>
  </si>
  <si>
    <t>AtSTP09</t>
  </si>
  <si>
    <t>At3g19940</t>
  </si>
  <si>
    <t>AtSTP10</t>
  </si>
  <si>
    <t>At5g23270</t>
  </si>
  <si>
    <t>pollen tube-specific monosaccharide-proton symporter</t>
  </si>
  <si>
    <t>AtSTP11</t>
  </si>
  <si>
    <t>At4g21480</t>
  </si>
  <si>
    <t>AtSTP12</t>
  </si>
  <si>
    <t>At5g26340</t>
  </si>
  <si>
    <t>AtSTP13</t>
  </si>
  <si>
    <t>At1g77210</t>
  </si>
  <si>
    <t>AtSTP14</t>
  </si>
  <si>
    <t>At2g16120</t>
  </si>
  <si>
    <t>putative monosaccharide-proton symporter; homolgy to celery mannitol transporter, polyol (linear)-proton symporter</t>
  </si>
  <si>
    <t>AtPLT1</t>
  </si>
  <si>
    <t>At2g16130</t>
  </si>
  <si>
    <t>AtPLT2</t>
  </si>
  <si>
    <t>At2g18480</t>
  </si>
  <si>
    <t>AtPLT3</t>
  </si>
  <si>
    <t>At2g20780</t>
  </si>
  <si>
    <t>AtPLT4</t>
  </si>
  <si>
    <t>At3g18830</t>
  </si>
  <si>
    <t>broad-spectrum H(+)-symporter for wide range of monosaccharides [A. Reinders et al., 2005]</t>
  </si>
  <si>
    <t>AtPLT5</t>
  </si>
  <si>
    <t>At4g36670</t>
  </si>
  <si>
    <t>AtPLT6</t>
  </si>
  <si>
    <t>At2g43330</t>
  </si>
  <si>
    <t>putative inositol/polyol (cyclic)-proton symporter</t>
  </si>
  <si>
    <t>AtINT1</t>
  </si>
  <si>
    <t>At1g30220</t>
  </si>
  <si>
    <t>AtINT2</t>
  </si>
  <si>
    <t>At2g35740</t>
  </si>
  <si>
    <t>AtINT3</t>
  </si>
  <si>
    <t>At4g16480</t>
  </si>
  <si>
    <t>AtINT4</t>
  </si>
  <si>
    <t>At3g03090</t>
  </si>
  <si>
    <t>glucose transporter family protein, xylose transporter homolog [Erlangen]</t>
  </si>
  <si>
    <t>At5g17010</t>
  </si>
  <si>
    <t>At5g59250</t>
  </si>
  <si>
    <t>glucose transporter family protein, D-xylose-H+ symporter-like protein</t>
  </si>
  <si>
    <t>At1g08890</t>
  </si>
  <si>
    <t>glucose transporter family protein, AtERD6 homolog [N. Sauer]</t>
  </si>
  <si>
    <t>At1g08900</t>
  </si>
  <si>
    <t>putative sugar transport protein, AtERD6 homolog [N. Sauer]</t>
  </si>
  <si>
    <t>At1g08920</t>
  </si>
  <si>
    <t>At1g19450</t>
  </si>
  <si>
    <t>At1g54730</t>
  </si>
  <si>
    <t>At1g75220</t>
  </si>
  <si>
    <t>putative integral membrane protein, AtERD6 homolog [N. Sauer]</t>
  </si>
  <si>
    <t>At2g48020</t>
  </si>
  <si>
    <t>At3g05150</t>
  </si>
  <si>
    <t>At3g05155</t>
  </si>
  <si>
    <t>At3g05160</t>
  </si>
  <si>
    <t>At3g05165</t>
  </si>
  <si>
    <t>At3g05400</t>
  </si>
  <si>
    <t>At3g20460</t>
  </si>
  <si>
    <t>At4g04750</t>
  </si>
  <si>
    <t>At4g04760</t>
  </si>
  <si>
    <t>At5g18840</t>
  </si>
  <si>
    <t>At1g08930</t>
  </si>
  <si>
    <t>putative sugar transporter, early dehydration induced protein</t>
  </si>
  <si>
    <t>AtERD6</t>
  </si>
  <si>
    <t>At5g27350</t>
  </si>
  <si>
    <t>putative MFS superfamily monosaccharide transporter</t>
  </si>
  <si>
    <t>AtSFP1</t>
  </si>
  <si>
    <t>At5g27360</t>
  </si>
  <si>
    <t>AtSFP2</t>
  </si>
  <si>
    <t>At1g05030</t>
  </si>
  <si>
    <t>hexose transporter, putative; plastidic glucose transporter [Erlangen]</t>
  </si>
  <si>
    <t>At1g67300</t>
  </si>
  <si>
    <t>At1g79820</t>
  </si>
  <si>
    <t>At5g16150</t>
  </si>
  <si>
    <t>putative plastidic glucose translocator; reference Plant Cell 2000 by I. Flugge</t>
  </si>
  <si>
    <t>AtpGlcT</t>
  </si>
  <si>
    <t>At1g20840</t>
  </si>
  <si>
    <t>putative monosaccharide transporter, large central loop</t>
  </si>
  <si>
    <t>AtAZT1</t>
  </si>
  <si>
    <t>At3g51490</t>
  </si>
  <si>
    <t>putative monosaccharide transporter, large central loop; monosaccharide sensing protein 3</t>
  </si>
  <si>
    <t>AtAZT2/mssp3</t>
  </si>
  <si>
    <t>At4g35300</t>
  </si>
  <si>
    <t>putative monosaccharide transporter, large central loop; monosaccharide sensing protein 2</t>
  </si>
  <si>
    <t>AtAZT3/mssp2</t>
  </si>
  <si>
    <t>At2g29650</t>
  </si>
  <si>
    <t>2.A.1.14</t>
  </si>
  <si>
    <t>Anion:Cation Symporter</t>
  </si>
  <si>
    <t>putative anion transporter; Na+-dependent inorganic Pi cotransporter-like protein family</t>
  </si>
  <si>
    <t>AtANTR1</t>
  </si>
  <si>
    <t>At4g00370</t>
  </si>
  <si>
    <t>AtANTR2</t>
  </si>
  <si>
    <t>At2g38060</t>
  </si>
  <si>
    <t>AtANTR3</t>
  </si>
  <si>
    <t>At3g46980</t>
  </si>
  <si>
    <t>AtANTR4</t>
  </si>
  <si>
    <t>At5g44370</t>
  </si>
  <si>
    <t>AtANTR5</t>
  </si>
  <si>
    <t>At5g20380</t>
  </si>
  <si>
    <t>AtANTR6</t>
  </si>
  <si>
    <t>At1g16370</t>
  </si>
  <si>
    <t>2.A.1.19</t>
  </si>
  <si>
    <t>Organic Cation Transporter</t>
  </si>
  <si>
    <t>sugar transporter family, transporter-related</t>
  </si>
  <si>
    <t>At1g16390</t>
  </si>
  <si>
    <t>sugar transporter family, organic cation transporter-related</t>
  </si>
  <si>
    <t>At1g73220</t>
  </si>
  <si>
    <t>sugar transporter family, putative transporter</t>
  </si>
  <si>
    <t>At1g79360</t>
  </si>
  <si>
    <t>At1g79410</t>
  </si>
  <si>
    <t>At3g13050</t>
  </si>
  <si>
    <t>Singleton, transporter-related; sugar-substrate symporter [Uniprot]</t>
  </si>
  <si>
    <t>At3g20660</t>
  </si>
  <si>
    <t>At3g43790</t>
  </si>
  <si>
    <t>2.A.1.2</t>
  </si>
  <si>
    <t>Drug:H+ Antiporter-1 (12 Spanner)</t>
  </si>
  <si>
    <t>bacterial efflux transport-related</t>
  </si>
  <si>
    <t>At5g13740</t>
  </si>
  <si>
    <t>At5g13750</t>
  </si>
  <si>
    <t>At2g16970</t>
  </si>
  <si>
    <t>bacterial efflux transport-related; similar to bacterial tetracycline transporters</t>
  </si>
  <si>
    <t>At2g16990</t>
  </si>
  <si>
    <t>At2g16980</t>
  </si>
  <si>
    <t>bacterial efflux transport-related; putative metal-tetracycline exchanger</t>
  </si>
  <si>
    <t>AtTCR1</t>
  </si>
  <si>
    <t>At1g64650</t>
  </si>
  <si>
    <r>
      <t>2.A.1.2</t>
    </r>
    <r>
      <rPr>
        <vertAlign val="superscript"/>
        <sz val="10"/>
        <rFont val="Arial"/>
        <family val="2"/>
      </rPr>
      <t>a</t>
    </r>
  </si>
  <si>
    <t>Putative Drug:H+ Antiporter-1 (12 Spanner)</t>
  </si>
  <si>
    <t>At3g49310</t>
  </si>
  <si>
    <t>At4g27720</t>
  </si>
  <si>
    <t>At1g30560</t>
  </si>
  <si>
    <t>2.A.1.4</t>
  </si>
  <si>
    <t>Organophosphate:Pi Antiporter</t>
  </si>
  <si>
    <t>glycerol-3-phosphate transporter (glycerol 3-phosphate permease), putative</t>
  </si>
  <si>
    <t>At2g13100</t>
  </si>
  <si>
    <t>At3g47420</t>
  </si>
  <si>
    <t>At4g17550</t>
  </si>
  <si>
    <t>At4g25220</t>
  </si>
  <si>
    <t>At3g10960</t>
  </si>
  <si>
    <t>2.A.1.40</t>
  </si>
  <si>
    <t>Purine Transporter, AzgA</t>
  </si>
  <si>
    <t xml:space="preserve">xanthine/uracil permease family protein </t>
  </si>
  <si>
    <t>At5g50300</t>
  </si>
  <si>
    <t>xanthine/uracil/vitamin C permease family protein</t>
  </si>
  <si>
    <t>At2g22730</t>
  </si>
  <si>
    <t>2.A.1.49</t>
  </si>
  <si>
    <t>The Endosomal Spinster Family</t>
  </si>
  <si>
    <t>MFS</t>
  </si>
  <si>
    <t>transporter-related</t>
  </si>
  <si>
    <t>At5g64500</t>
  </si>
  <si>
    <t>membrane protein-related</t>
  </si>
  <si>
    <t>At5g65687</t>
  </si>
  <si>
    <t>At1g78130</t>
  </si>
  <si>
    <r>
      <t>2.A.1.49</t>
    </r>
    <r>
      <rPr>
        <vertAlign val="superscript"/>
        <sz val="10"/>
        <rFont val="Arial"/>
        <family val="2"/>
      </rPr>
      <t>a</t>
    </r>
  </si>
  <si>
    <t xml:space="preserve">carbohydrate transporter/sugar porter/transporter </t>
  </si>
  <si>
    <t>At2g18590</t>
  </si>
  <si>
    <t>At4g36790</t>
  </si>
  <si>
    <t>At5g10190</t>
  </si>
  <si>
    <t>At1g08090</t>
  </si>
  <si>
    <t>2.A.1.8</t>
  </si>
  <si>
    <t>Nitrate/Nitrite Porter</t>
  </si>
  <si>
    <t>high-affinity nitrate transporter</t>
  </si>
  <si>
    <t>AtNRT2.1/AtACH1</t>
  </si>
  <si>
    <t>At1g08100</t>
  </si>
  <si>
    <t>AtNRT2.2/AtACH2</t>
  </si>
  <si>
    <t>At5g60780</t>
  </si>
  <si>
    <t>putative high-affinity nitrate transporter</t>
  </si>
  <si>
    <t>AtNRT2.3</t>
  </si>
  <si>
    <t>At5g60770</t>
  </si>
  <si>
    <t>putative high-affinity nitrate transporter; ACH1-like protein</t>
  </si>
  <si>
    <t>AtNRT2.4</t>
  </si>
  <si>
    <t>At1g12940</t>
  </si>
  <si>
    <t>AtNRT2.5</t>
  </si>
  <si>
    <t>At3g45060</t>
  </si>
  <si>
    <t>AtNRT2.6</t>
  </si>
  <si>
    <t>At5g14570</t>
  </si>
  <si>
    <t>AtNRT2.7</t>
  </si>
  <si>
    <t>At4g08878</t>
  </si>
  <si>
    <t>2.A.1.9</t>
  </si>
  <si>
    <t>Phosphate: H+ Symporter</t>
  </si>
  <si>
    <t>similar to inorganic phosphate transporter</t>
  </si>
  <si>
    <t>At4g08895</t>
  </si>
  <si>
    <t>At5g43370</t>
  </si>
  <si>
    <t>phosphate transporter</t>
  </si>
  <si>
    <t>AtAPT1/AtPHT2/AtPHT1-2</t>
  </si>
  <si>
    <t>At3g54700</t>
  </si>
  <si>
    <t>AtPHT1-7</t>
  </si>
  <si>
    <t>At1g20860</t>
  </si>
  <si>
    <t>AtPHT1-8</t>
  </si>
  <si>
    <t>At1g76430</t>
  </si>
  <si>
    <t>AtPHT1-9</t>
  </si>
  <si>
    <t>At5g43360</t>
  </si>
  <si>
    <t>AtPHT3/AtPHT1-3</t>
  </si>
  <si>
    <t>At2g32830</t>
  </si>
  <si>
    <t>AtPHT5/AtPHT1-5</t>
  </si>
  <si>
    <t>At5g43340</t>
  </si>
  <si>
    <t>AtPHT6/AtPHT1-6</t>
  </si>
  <si>
    <t>At5g43350</t>
  </si>
  <si>
    <t>high-affinity phosphate transporter</t>
  </si>
  <si>
    <t>AtPT1/AtAPT2/AtPHT1-1</t>
  </si>
  <si>
    <t>At2g38940</t>
  </si>
  <si>
    <t>AtPT2/AtPHT4/AtPHT1-4</t>
  </si>
  <si>
    <t>At1g18940</t>
  </si>
  <si>
    <r>
      <t>2.A.1.x</t>
    </r>
    <r>
      <rPr>
        <vertAlign val="superscript"/>
        <sz val="10"/>
        <rFont val="Arial"/>
        <family val="2"/>
      </rPr>
      <t>a</t>
    </r>
  </si>
  <si>
    <t>Putative Major Facilitator Superfamily</t>
  </si>
  <si>
    <t>nodulin-like anion transport proteins</t>
  </si>
  <si>
    <t>At1g31470</t>
  </si>
  <si>
    <t>At1g74780</t>
  </si>
  <si>
    <t>At1g80530</t>
  </si>
  <si>
    <t>At2g16660</t>
  </si>
  <si>
    <t>At2g28120</t>
  </si>
  <si>
    <t>nodulin-like anion (nitrate) transport proteins [Vincill et al., 2005]</t>
  </si>
  <si>
    <t>At2g30300</t>
  </si>
  <si>
    <t>At2g34350</t>
  </si>
  <si>
    <t>At2g34355</t>
  </si>
  <si>
    <t>At2g39210</t>
  </si>
  <si>
    <t>At3g01630</t>
  </si>
  <si>
    <t>At3g01930</t>
  </si>
  <si>
    <t>At4g19450</t>
  </si>
  <si>
    <t>At4g34950</t>
  </si>
  <si>
    <t>At5g14120</t>
  </si>
  <si>
    <t>At5g45275</t>
  </si>
  <si>
    <t>At5g50520</t>
  </si>
  <si>
    <t>At5g50630</t>
  </si>
  <si>
    <t>At1g63010</t>
  </si>
  <si>
    <r>
      <t>2.A.1.y</t>
    </r>
    <r>
      <rPr>
        <vertAlign val="superscript"/>
        <sz val="10"/>
        <rFont val="Arial"/>
        <family val="2"/>
      </rPr>
      <t>a</t>
    </r>
  </si>
  <si>
    <t>SPX (SYG1/Pho81/XPR1) domain protein</t>
  </si>
  <si>
    <t>At4g11810</t>
  </si>
  <si>
    <t>At4g22990</t>
  </si>
  <si>
    <t>At1g80300</t>
  </si>
  <si>
    <t>2.A.12</t>
  </si>
  <si>
    <t>ATP:ADP Antiporter</t>
  </si>
  <si>
    <t xml:space="preserve">AAA </t>
  </si>
  <si>
    <t>plastidic ATP/ADP transporter 1</t>
  </si>
  <si>
    <t>AtAATP1/AtNTT1</t>
  </si>
  <si>
    <t>At1g15500</t>
  </si>
  <si>
    <t>Putative Peroxisomal Protein Importer</t>
  </si>
  <si>
    <t>putative RING-domain protein</t>
  </si>
  <si>
    <t>At3g16090</t>
  </si>
  <si>
    <t>At2g38185</t>
  </si>
  <si>
    <t>U29</t>
  </si>
  <si>
    <t>zinc finger (C3HC4-type RING finger) family protein</t>
  </si>
  <si>
    <t>At3g01380</t>
  </si>
  <si>
    <t>9.A.6</t>
  </si>
  <si>
    <t>ATP Exporter</t>
  </si>
  <si>
    <t>ATP-E</t>
  </si>
  <si>
    <t>A14</t>
  </si>
  <si>
    <t>putative phosphatidylinositolglycan class N short form</t>
  </si>
  <si>
    <t>At1g19800</t>
  </si>
  <si>
    <t>9.B.11</t>
  </si>
  <si>
    <t>Putative ER-chloroplast Lipid Translocase</t>
  </si>
  <si>
    <t>ECLT</t>
  </si>
  <si>
    <t>A15</t>
  </si>
  <si>
    <t>permease-like protein, part of ER-to-thylakoid lipid transfer complex</t>
  </si>
  <si>
    <t>AtTGD1</t>
  </si>
  <si>
    <t>At1g57550</t>
  </si>
  <si>
    <t>9.B.12</t>
  </si>
  <si>
    <t>(Salt or Low Temperature) Stress-induced Hydrophobic Peptide</t>
  </si>
  <si>
    <t xml:space="preserve">SHP </t>
  </si>
  <si>
    <t>hydrophobic protein (low temperature and salt responsive protein), putative</t>
  </si>
  <si>
    <t>At2g24040</t>
  </si>
  <si>
    <t>At2g38905</t>
  </si>
  <si>
    <t>At4g28088</t>
  </si>
  <si>
    <t>hydrophobic protein, putative / low temperature and salt responsive protein</t>
  </si>
  <si>
    <t>At4g30650</t>
  </si>
  <si>
    <t>hydrophobic protein (low temperature and salt responsive), putative</t>
  </si>
  <si>
    <t>At4g30660</t>
  </si>
  <si>
    <t>AtLTI6A</t>
  </si>
  <si>
    <t>At3g05880</t>
  </si>
  <si>
    <t>low temperature and salt responsive protein</t>
  </si>
  <si>
    <t>AtRCI2A</t>
  </si>
  <si>
    <t>At3g05890</t>
  </si>
  <si>
    <t>AtRCI2B</t>
  </si>
  <si>
    <t>At1g20480</t>
  </si>
  <si>
    <t>9.B.17</t>
  </si>
  <si>
    <t>Putative Fatty Acid Transporter</t>
  </si>
  <si>
    <t xml:space="preserve">FAT </t>
  </si>
  <si>
    <t>4-coumarate:CoA ligase 1 (4-coumaroyl-CoA synthase 1) (4CL1) family</t>
  </si>
  <si>
    <t>At1g20490</t>
  </si>
  <si>
    <t>At1g20500</t>
  </si>
  <si>
    <t>At1g20510</t>
  </si>
  <si>
    <t>At1g20560</t>
  </si>
  <si>
    <t>AMP-dependent synthetase and ligase family protein</t>
  </si>
  <si>
    <t>At1g21530</t>
  </si>
  <si>
    <t>AMP-binding protein, putative</t>
  </si>
  <si>
    <t>At1g21540</t>
  </si>
  <si>
    <t>At1g30520</t>
  </si>
  <si>
    <t>acyl-activating enzyme (AAE) family</t>
  </si>
  <si>
    <t>At1g62940</t>
  </si>
  <si>
    <t>4-coumarate:CoA ligase (4-coumaroyl-CoA synthase) family</t>
  </si>
  <si>
    <t>At1g65880</t>
  </si>
  <si>
    <t>At1g76290</t>
  </si>
  <si>
    <t>At1g77240</t>
  </si>
  <si>
    <t>At2g04350</t>
  </si>
  <si>
    <t>long-chain-fatty-acid--CoA ligase (acyl-CoA synthetase) family</t>
  </si>
  <si>
    <t>At2g17650</t>
  </si>
  <si>
    <t>At3g21230</t>
  </si>
  <si>
    <t>4-coumarate:CoA ligase (4-coumaroyl-CoA synthase) (4CL), putative</t>
  </si>
  <si>
    <t>At3g23790</t>
  </si>
  <si>
    <t>At3g48990</t>
  </si>
  <si>
    <t>AMP-dependent synthetase and ligase family</t>
  </si>
  <si>
    <t>At1g51680</t>
  </si>
  <si>
    <t>putative 4-coumarate:CoA ligase 1, 4-coumaroyl-CoA synthase 1</t>
  </si>
  <si>
    <t>At4CL1</t>
  </si>
  <si>
    <t>At3g21240</t>
  </si>
  <si>
    <t>4-coumarate:CoA ligase 2</t>
  </si>
  <si>
    <t>At4CL2</t>
  </si>
  <si>
    <t>At1g65060</t>
  </si>
  <si>
    <t>putative 4-coumarate:CoA ligase 3, 4-coumaroyl-CoA synthase 3</t>
  </si>
  <si>
    <t>At4CL3</t>
  </si>
  <si>
    <t>At4g05160</t>
  </si>
  <si>
    <t>4-coumarate:CoA ligase-like protein (4-coumaroyl-CoA synthase), putative</t>
  </si>
  <si>
    <t>At4g14070</t>
  </si>
  <si>
    <t>At4g19010</t>
  </si>
  <si>
    <t>At5g36880</t>
  </si>
  <si>
    <t>acetyl-CoA synthetase (acetate-CoA ligase), putative</t>
  </si>
  <si>
    <t>At5g38120</t>
  </si>
  <si>
    <t>4-coumarate--CoA ligase-like protein</t>
  </si>
  <si>
    <t>At5g63380</t>
  </si>
  <si>
    <t>At1g66120</t>
  </si>
  <si>
    <t>acyl-activating enzyme 11</t>
  </si>
  <si>
    <t>AtAAE11</t>
  </si>
  <si>
    <t>At1g65890</t>
  </si>
  <si>
    <t>acyl-activating enzyme 12</t>
  </si>
  <si>
    <t>AtAAE12</t>
  </si>
  <si>
    <t>At4g17580</t>
  </si>
  <si>
    <t>9.B.24</t>
  </si>
  <si>
    <t>Testis-Enhanced Gene Transfer (TEGT)</t>
  </si>
  <si>
    <t>TEGT</t>
  </si>
  <si>
    <t>Bax inhibitor-1 (BI1) family</t>
  </si>
  <si>
    <t>At5g47130</t>
  </si>
  <si>
    <t>Bax inhibitor-1 family / BI-1 family</t>
  </si>
  <si>
    <t>At5g47120</t>
  </si>
  <si>
    <t>putative Bax inhibitor-1</t>
  </si>
  <si>
    <t>AtBI-1</t>
  </si>
  <si>
    <t>At2g37330</t>
  </si>
  <si>
    <t>9.B.25</t>
  </si>
  <si>
    <t>YbbM Family</t>
  </si>
  <si>
    <t>YbbM</t>
  </si>
  <si>
    <t>U07</t>
  </si>
  <si>
    <t>ABC transporter-like protein, phloem-localized; aluminum resistance [Larsen, Plant J. 2005]</t>
  </si>
  <si>
    <t>AtALS3</t>
  </si>
  <si>
    <t>At1g25520</t>
  </si>
  <si>
    <t>9.B.26</t>
  </si>
  <si>
    <t>PF27 protein</t>
  </si>
  <si>
    <t xml:space="preserve">PF27 </t>
  </si>
  <si>
    <t>expressed PF27 protein</t>
  </si>
  <si>
    <t>At1g64150</t>
  </si>
  <si>
    <t>At1g68650</t>
  </si>
  <si>
    <t>At4g13590</t>
  </si>
  <si>
    <t>At5g36290</t>
  </si>
  <si>
    <t>At1g71940</t>
  </si>
  <si>
    <r>
      <t>9.B.27</t>
    </r>
    <r>
      <rPr>
        <vertAlign val="superscript"/>
        <sz val="10"/>
        <rFont val="Arial"/>
        <family val="2"/>
      </rPr>
      <t>a</t>
    </r>
  </si>
  <si>
    <t>Putative YdjX-Z Family</t>
  </si>
  <si>
    <t>YdjX-Z</t>
  </si>
  <si>
    <t>At4g09580</t>
  </si>
  <si>
    <t>At4g17790</t>
  </si>
  <si>
    <t>At1g12450</t>
  </si>
  <si>
    <t>At2g02370</t>
  </si>
  <si>
    <t>At4g12000</t>
  </si>
  <si>
    <t>At4g22850</t>
  </si>
  <si>
    <t>At1g03270</t>
  </si>
  <si>
    <r>
      <t>9.B.37</t>
    </r>
    <r>
      <rPr>
        <vertAlign val="superscript"/>
        <sz val="10"/>
        <rFont val="Arial"/>
        <family val="2"/>
      </rPr>
      <t>a</t>
    </r>
  </si>
  <si>
    <t>Putative HlyC/CorC (HCC)</t>
  </si>
  <si>
    <t>HCC</t>
  </si>
  <si>
    <t>At1g47330</t>
  </si>
  <si>
    <t>At2g14520</t>
  </si>
  <si>
    <t>CBS domain containing protein</t>
  </si>
  <si>
    <t>At4g14230</t>
  </si>
  <si>
    <t>CBS domain-containing protein-related</t>
  </si>
  <si>
    <t>At4g14240</t>
  </si>
  <si>
    <t>At4g33700</t>
  </si>
  <si>
    <t>At5g52790</t>
  </si>
  <si>
    <t>At1g55930</t>
  </si>
  <si>
    <t>CBS/transporter associated domain-containing protein</t>
  </si>
  <si>
    <t>At3g13070</t>
  </si>
  <si>
    <t>At2g24150</t>
  </si>
  <si>
    <t>Putative ADIPOR-like Receptor Family</t>
  </si>
  <si>
    <t>expressed protein; adiponectin receptor (ADIPOR) [Uniprot]</t>
  </si>
  <si>
    <t>At2g40710</t>
  </si>
  <si>
    <t>expressed protein; ADIPOR-like receptor [PIR]</t>
  </si>
  <si>
    <t>At4g30850</t>
  </si>
  <si>
    <t>expressed protein; hemolysin-III homolog, adiponectin receptor (ADIPOR) [Uniprot]</t>
  </si>
  <si>
    <t>At4g37680</t>
  </si>
  <si>
    <t>At4g38290</t>
  </si>
  <si>
    <t>At4g38320</t>
  </si>
  <si>
    <t>At5g20270</t>
  </si>
  <si>
    <t>expressed protein, adiponectin receptor (ADIPOR) [Uniprot]</t>
  </si>
  <si>
    <t>At4g02600</t>
  </si>
  <si>
    <t>Putative G-protein-coupled Serpentine Receptor</t>
  </si>
  <si>
    <t>U26</t>
  </si>
  <si>
    <t>seven transmembrane MLO protein [Devoto, JBC 1999 &amp; J Mol Evol 2003]</t>
  </si>
  <si>
    <t>AtMLO01</t>
  </si>
  <si>
    <t>At1g11310</t>
  </si>
  <si>
    <t>AtMLO02</t>
  </si>
  <si>
    <t>At3g45290</t>
  </si>
  <si>
    <t>AtMLO03</t>
  </si>
  <si>
    <t>At1g11000</t>
  </si>
  <si>
    <t>AtMLO04</t>
  </si>
  <si>
    <t>At2g33670</t>
  </si>
  <si>
    <t>AtMLO05</t>
  </si>
  <si>
    <t>At1g61560</t>
  </si>
  <si>
    <t>AtMLO06</t>
  </si>
  <si>
    <t>At2g17430</t>
  </si>
  <si>
    <t>AtMLO07</t>
  </si>
  <si>
    <t>At2g17480</t>
  </si>
  <si>
    <t>AtMLO08</t>
  </si>
  <si>
    <t>At1g42560</t>
  </si>
  <si>
    <t>AtMLO09</t>
  </si>
  <si>
    <t>At5g65970</t>
  </si>
  <si>
    <t>AtMLO10</t>
  </si>
  <si>
    <t>At5g53760</t>
  </si>
  <si>
    <t>AtMLO11</t>
  </si>
  <si>
    <t>At2g39200</t>
  </si>
  <si>
    <t>AtMLO12</t>
  </si>
  <si>
    <t>At4g24250</t>
  </si>
  <si>
    <t>AtMLO13</t>
  </si>
  <si>
    <t>At1g26700</t>
  </si>
  <si>
    <t>AtMLO14</t>
  </si>
  <si>
    <t>At2g44110</t>
  </si>
  <si>
    <t>AtMLO15</t>
  </si>
  <si>
    <t>At1g50630</t>
  </si>
  <si>
    <t>Putative Olfactory Receptor</t>
  </si>
  <si>
    <t>At1g67570</t>
  </si>
  <si>
    <t>At2g21080</t>
  </si>
  <si>
    <t>At3g20300</t>
  </si>
  <si>
    <t>expressed protein; extracellular ligand-gated ion channel activity, olfactory receptor? [Uniprot entry Q8VXV8]</t>
  </si>
  <si>
    <t>At4g03820</t>
  </si>
  <si>
    <t>At4g22270</t>
  </si>
  <si>
    <t>At1g31720</t>
  </si>
  <si>
    <t>Unclassified</t>
  </si>
  <si>
    <t>At4g19370</t>
  </si>
  <si>
    <t>At1g13580</t>
  </si>
  <si>
    <t>longevity-assurance protein (LAG1) family</t>
  </si>
  <si>
    <t>At3g19260</t>
  </si>
  <si>
    <t>At3g25540</t>
  </si>
  <si>
    <t>At1g27990</t>
  </si>
  <si>
    <t>At5g23920</t>
  </si>
  <si>
    <t>At5g52420</t>
  </si>
  <si>
    <t>At5g24000</t>
  </si>
  <si>
    <t>At5g52540</t>
  </si>
  <si>
    <t>At1g03550</t>
  </si>
  <si>
    <t>secretory carrier membrane protein family (SCAMP)</t>
  </si>
  <si>
    <t>At1g11180</t>
  </si>
  <si>
    <t>At1g32050</t>
  </si>
  <si>
    <t>At1g61250</t>
  </si>
  <si>
    <t>At2g20840</t>
  </si>
  <si>
    <t>At2g23680</t>
  </si>
  <si>
    <t>similar to cold acclimation protein WCOR413 (Triticum aestivum)</t>
  </si>
  <si>
    <t>At4g37220</t>
  </si>
  <si>
    <t>stress-responsive protein, putative</t>
  </si>
  <si>
    <t>At2g15970</t>
  </si>
  <si>
    <t>cold-regulated protein</t>
  </si>
  <si>
    <t>AtCOR413-PM1</t>
  </si>
  <si>
    <t>At3g50830</t>
  </si>
  <si>
    <t>AtCOR413-PM2</t>
  </si>
  <si>
    <t>At4g19090</t>
  </si>
  <si>
    <t>At5g45460</t>
  </si>
  <si>
    <t>At5g45470</t>
  </si>
  <si>
    <t>At5g45480</t>
  </si>
  <si>
    <t>At5g45530</t>
  </si>
  <si>
    <t>At5g45540</t>
  </si>
  <si>
    <t>At3g50920</t>
  </si>
  <si>
    <t>phosphatidic acid phosphatase (PAP2)-related</t>
  </si>
  <si>
    <t>At5g66450</t>
  </si>
  <si>
    <t>At1g34470</t>
  </si>
  <si>
    <t>At1g71900</t>
  </si>
  <si>
    <t>At2g21120</t>
  </si>
  <si>
    <t>At3g23870</t>
  </si>
  <si>
    <t>permease-related</t>
  </si>
  <si>
    <t>At4g09640</t>
  </si>
  <si>
    <t>At4g13800</t>
  </si>
  <si>
    <t>At4g38730</t>
  </si>
  <si>
    <t>At2g26070</t>
  </si>
  <si>
    <t>At3g51040</t>
  </si>
  <si>
    <t>At1g21140</t>
  </si>
  <si>
    <t>tonoplast intrinsic protein, alpha (alpha-TIP)</t>
  </si>
  <si>
    <t>At5g49960</t>
  </si>
  <si>
    <r>
      <t>1.A.1</t>
    </r>
    <r>
      <rPr>
        <vertAlign val="superscript"/>
        <sz val="10"/>
        <rFont val="Arial"/>
        <family val="2"/>
      </rPr>
      <t>a</t>
    </r>
  </si>
  <si>
    <t>At5g02940</t>
  </si>
  <si>
    <t>homolog of DMI1, a ligand gated channel in Medicago truncatula</t>
  </si>
  <si>
    <t>AtDMI1</t>
  </si>
  <si>
    <t>AtSGB1</t>
  </si>
  <si>
    <t>golgi-localized hexose transporter involved in heterotrimeric G protein-mediated early development / suppressor of G protein beta1 (agb1-2) [Wang et al., 2006, MBC]; hexose transporter, putative; plastidic glucose transporter [Erlangen]</t>
  </si>
  <si>
    <t>highly specific plasma membrane H(+) symporter for myoinositol that is strongly expressed in Arabidopsis pollen and phloem companion cells [Schneider S et al., 2006, PP]; putative inositol/polyol (cyclic)-proton symporter</t>
  </si>
  <si>
    <t>AtDUR3</t>
  </si>
  <si>
    <t>At1g78560</t>
  </si>
  <si>
    <t>2.A.28</t>
  </si>
  <si>
    <t>Bile Acid:Na+ Symporter</t>
  </si>
  <si>
    <t xml:space="preserve">BASS </t>
  </si>
  <si>
    <t>bile acid:sodium symporter family</t>
  </si>
  <si>
    <t>At3g25410</t>
  </si>
  <si>
    <t>At4g12030</t>
  </si>
  <si>
    <t>At4g22840</t>
  </si>
  <si>
    <t>At2g26900</t>
  </si>
  <si>
    <t>AtSbf1</t>
  </si>
  <si>
    <t>At1g72820</t>
  </si>
  <si>
    <t>2.A.29</t>
  </si>
  <si>
    <t>Mitochondrial Carrier</t>
  </si>
  <si>
    <t xml:space="preserve">MC </t>
  </si>
  <si>
    <t>putative mitochondrial carrier</t>
  </si>
  <si>
    <t>At5g15640</t>
  </si>
  <si>
    <t>At5g26200</t>
  </si>
  <si>
    <t>At3g05290</t>
  </si>
  <si>
    <t>mitochondrial carrier protein family</t>
  </si>
  <si>
    <t>At5g27520</t>
  </si>
  <si>
    <t>At1g14140</t>
  </si>
  <si>
    <t>mitochondrial substrate carrier family protein</t>
  </si>
  <si>
    <t>At2g22500</t>
  </si>
  <si>
    <t>putative mitochondrial dicarboxylate transporter</t>
  </si>
  <si>
    <t>At4g03115</t>
  </si>
  <si>
    <t>putative mitochondrial uncoupling protein</t>
  </si>
  <si>
    <t>At4g24570</t>
  </si>
  <si>
    <t>At5g09470</t>
  </si>
  <si>
    <t>At5g19760</t>
  </si>
  <si>
    <t>mitochondrial dicarboxylate/tricarboxylate carrier</t>
  </si>
  <si>
    <t>AtDTC</t>
  </si>
  <si>
    <t>At3g54110</t>
  </si>
  <si>
    <t>putative mitochondrial uncoupling protein 1</t>
  </si>
  <si>
    <t>AtUCP1</t>
  </si>
  <si>
    <t>At5g58970</t>
  </si>
  <si>
    <t>putative mitochondrial uncoupling protein 2</t>
  </si>
  <si>
    <t>AtUCP2</t>
  </si>
  <si>
    <t>At5g17400</t>
  </si>
  <si>
    <t>putative mitochondrial adenylate translocator</t>
  </si>
  <si>
    <t>At5g56450</t>
  </si>
  <si>
    <t>At3g08580</t>
  </si>
  <si>
    <t>AtAAC1/AtANT1/AtADT1</t>
  </si>
  <si>
    <t>At5g13490</t>
  </si>
  <si>
    <t>AtAAC2/AtANT2</t>
  </si>
  <si>
    <t>At4g28390</t>
  </si>
  <si>
    <t>AtAAC3</t>
  </si>
  <si>
    <t>At1g14560</t>
  </si>
  <si>
    <t>adenylate translocator (brittle-1)-like family</t>
  </si>
  <si>
    <t>At1g78180</t>
  </si>
  <si>
    <t>At2g37890</t>
  </si>
  <si>
    <t>At2g46320</t>
  </si>
  <si>
    <t>Singleton, putative mitochondrial carrier</t>
  </si>
  <si>
    <t>At3g20240</t>
  </si>
  <si>
    <t>At3g21390</t>
  </si>
  <si>
    <t>At3g51870</t>
  </si>
  <si>
    <t>At3g53940</t>
  </si>
  <si>
    <t>At3g55640</t>
  </si>
  <si>
    <t>adenylate translocator (brittle-1)-like family, putative mitochondrial Ca2+ dependent carrier</t>
  </si>
  <si>
    <t>At4g01100</t>
  </si>
  <si>
    <t>At4g26180</t>
  </si>
  <si>
    <t>At4g27940</t>
  </si>
  <si>
    <t>At4g32400</t>
  </si>
  <si>
    <t>At5g01500</t>
  </si>
  <si>
    <t>At5g48970</t>
  </si>
  <si>
    <t>At5g64970</t>
  </si>
  <si>
    <t>At1g07020</t>
  </si>
  <si>
    <t>expressed protein; strong similarity to a mitochondria carrier from Ribes nigrum family</t>
  </si>
  <si>
    <t>At1g07025</t>
  </si>
  <si>
    <t>At1g07030</t>
  </si>
  <si>
    <t>putative mitochondrial carrier; strong similarity to a mitochondria carrier from Ribes nigrum family</t>
  </si>
  <si>
    <t>At2g30160</t>
  </si>
  <si>
    <t>At4g11440</t>
  </si>
  <si>
    <t>Singleton, mitochondrial carrier protein family</t>
  </si>
  <si>
    <t>At5g07320</t>
  </si>
  <si>
    <t>mitochondrial carrier protein family; peroxisomal Ca-dependent solute carrier</t>
  </si>
  <si>
    <t>At5g51050</t>
  </si>
  <si>
    <t>mitochondrial carrier protein family; calcium-binding</t>
  </si>
  <si>
    <t>At5g61810</t>
  </si>
  <si>
    <t>At2g39970</t>
  </si>
  <si>
    <t>36kDa-peroxisomal membrane protein</t>
  </si>
  <si>
    <t>AtPMP36</t>
  </si>
  <si>
    <t>At2g17270</t>
  </si>
  <si>
    <t>putative mitochondrial phosphate transporter protein</t>
  </si>
  <si>
    <t>At5g14040</t>
  </si>
  <si>
    <t>mitochondrial phosphate transporter</t>
  </si>
  <si>
    <t>AtPHT3-1</t>
  </si>
  <si>
    <t>At3g48850</t>
  </si>
  <si>
    <t>putative mitochondrial phosphate transporter</t>
  </si>
  <si>
    <t>AtPHT3-2</t>
  </si>
  <si>
    <t>At1g25380</t>
  </si>
  <si>
    <t>At2g47490</t>
  </si>
  <si>
    <t>At5g66380</t>
  </si>
  <si>
    <t>At1g34065</t>
  </si>
  <si>
    <t>At4g39460</t>
  </si>
  <si>
    <t>At2g33820</t>
  </si>
  <si>
    <t>At5g46800</t>
  </si>
  <si>
    <t>mitochondrial arginine-ornithine translocator</t>
  </si>
  <si>
    <t>AtBOU/AtmBAC1</t>
  </si>
  <si>
    <t>At1g79900</t>
  </si>
  <si>
    <t>Singleton, mitochondrial arginine-ornithine translocator</t>
  </si>
  <si>
    <t>AtmBAC2</t>
  </si>
  <si>
    <t>At1g74240</t>
  </si>
  <si>
    <t>At2g26360</t>
  </si>
  <si>
    <t>At2g35800</t>
  </si>
  <si>
    <t>At5g42130</t>
  </si>
  <si>
    <t>At4g15010</t>
  </si>
  <si>
    <t>At5g01340</t>
  </si>
  <si>
    <t>mitochondrial succinate/fumarate translocator</t>
  </si>
  <si>
    <t>AtmSFC1</t>
  </si>
  <si>
    <t>At4g21120</t>
  </si>
  <si>
    <t>2.A.3.3</t>
  </si>
  <si>
    <t>Cationic Amino Acid Transporter</t>
  </si>
  <si>
    <t xml:space="preserve">APC </t>
  </si>
  <si>
    <t>cationic amino acid transporter</t>
  </si>
  <si>
    <t>AtCAT1/AtAAT1</t>
  </si>
  <si>
    <t>At1g58030</t>
  </si>
  <si>
    <t>putative cationic amino acid transporter</t>
  </si>
  <si>
    <t>AtCAT2</t>
  </si>
  <si>
    <t>At5g36940</t>
  </si>
  <si>
    <t>AtCAT3</t>
  </si>
  <si>
    <t>At3g03720</t>
  </si>
  <si>
    <t>AtCAT4</t>
  </si>
  <si>
    <t>At2g34960</t>
  </si>
  <si>
    <t>AtCAT5</t>
  </si>
  <si>
    <t>At5g04770</t>
  </si>
  <si>
    <t>AtCAT6</t>
  </si>
  <si>
    <t>At3g10600</t>
  </si>
  <si>
    <t>AtCAT7</t>
  </si>
  <si>
    <t>At1g17120</t>
  </si>
  <si>
    <t>AtCAT8</t>
  </si>
  <si>
    <t>At1g05940</t>
  </si>
  <si>
    <t>AtCAT9</t>
  </si>
  <si>
    <t>At2g01170</t>
  </si>
  <si>
    <t>2.A.3.4</t>
  </si>
  <si>
    <t>Amino Acid/Choline Transporter</t>
  </si>
  <si>
    <t>Singleton, amino acid permease family</t>
  </si>
  <si>
    <t>At5g05630</t>
  </si>
  <si>
    <t>2.A.3.8</t>
  </si>
  <si>
    <t>L-type Amino Acid Transporter</t>
  </si>
  <si>
    <t>putative neutral amino acid transport protein</t>
  </si>
  <si>
    <t>AtLAT1</t>
  </si>
  <si>
    <t>At3g13620</t>
  </si>
  <si>
    <t>AtLAT2</t>
  </si>
  <si>
    <t>At1g31820</t>
  </si>
  <si>
    <t>AtLAT3</t>
  </si>
  <si>
    <t>At1g31830</t>
  </si>
  <si>
    <t>AtLAT4</t>
  </si>
  <si>
    <t>At3g19553</t>
  </si>
  <si>
    <t>AtLAT5</t>
  </si>
  <si>
    <t>At1g30450</t>
  </si>
  <si>
    <t>2.A.30</t>
  </si>
  <si>
    <t>Cation-Chloride Cotransporter</t>
  </si>
  <si>
    <t xml:space="preserve">CCC </t>
  </si>
  <si>
    <t>putative cation-chloride co-transporter</t>
  </si>
  <si>
    <t>AtCCC</t>
  </si>
  <si>
    <t>At1g74810</t>
  </si>
  <si>
    <t>2.A.31</t>
  </si>
  <si>
    <t>Anion Exchanger</t>
  </si>
  <si>
    <t xml:space="preserve">AE </t>
  </si>
  <si>
    <t>putative boron transporter</t>
  </si>
  <si>
    <t>At4g32510</t>
  </si>
  <si>
    <t>At5g25430</t>
  </si>
  <si>
    <t>At2g47160</t>
  </si>
  <si>
    <t>boron transporter for xylem loading</t>
  </si>
  <si>
    <t>AtBOR1</t>
  </si>
  <si>
    <t>At3g62270</t>
  </si>
  <si>
    <t>AtBOR2</t>
  </si>
  <si>
    <t>At3g06450</t>
  </si>
  <si>
    <t>AtBOR3</t>
  </si>
  <si>
    <t>At1g15460</t>
  </si>
  <si>
    <t>AtBOR4</t>
  </si>
  <si>
    <t>At1g54370</t>
  </si>
  <si>
    <t>2.A.36</t>
  </si>
  <si>
    <t>Monovalent Cation:Proton Antiporter-1</t>
  </si>
  <si>
    <t xml:space="preserve">CPA1 </t>
  </si>
  <si>
    <t>putative sodium proton exchanger</t>
  </si>
  <si>
    <t>AtNHX5</t>
  </si>
  <si>
    <t>At1g79610</t>
  </si>
  <si>
    <t>AtNHX6</t>
  </si>
  <si>
    <t>At5g27150</t>
  </si>
  <si>
    <t>sodium proton exchanger/antiporter</t>
  </si>
  <si>
    <t>AtNHX1/AtNHE1</t>
  </si>
  <si>
    <t>At3g05030</t>
  </si>
  <si>
    <t>AtNHX2</t>
  </si>
  <si>
    <t>At5g55470</t>
  </si>
  <si>
    <t>AtNHX3</t>
  </si>
  <si>
    <t>At3g06370</t>
  </si>
  <si>
    <t>AtNHX4</t>
  </si>
  <si>
    <t>At1g14660</t>
  </si>
  <si>
    <t>putative sodium proton antiporter</t>
  </si>
  <si>
    <t>AtNHX8</t>
  </si>
  <si>
    <t>At2g01980</t>
  </si>
  <si>
    <t>AtSOS1/AtNHX7</t>
  </si>
  <si>
    <t>At1g16380</t>
  </si>
  <si>
    <t>2.A.37</t>
  </si>
  <si>
    <t>Monovalent Cation:Proton Antiporter-2</t>
  </si>
  <si>
    <t xml:space="preserve">CPA2 </t>
  </si>
  <si>
    <t>putative cation-proton exchanger, CPA2 subfamily</t>
  </si>
  <si>
    <t>AtCHX01</t>
  </si>
  <si>
    <t>At1g79400</t>
  </si>
  <si>
    <t>AtCHX02</t>
  </si>
  <si>
    <t>At5g22900</t>
  </si>
  <si>
    <t>AtCHX03</t>
  </si>
  <si>
    <t>At3g44900</t>
  </si>
  <si>
    <t>AtCHX04</t>
  </si>
  <si>
    <t>At1g08150</t>
  </si>
  <si>
    <t>AtCHX05</t>
  </si>
  <si>
    <t>At1g08140</t>
  </si>
  <si>
    <t>AtCHX06a</t>
  </si>
  <si>
    <t>At1g08135</t>
  </si>
  <si>
    <t>AtCHX06b</t>
  </si>
  <si>
    <t>At2g28170</t>
  </si>
  <si>
    <t>AtCHX07</t>
  </si>
  <si>
    <t>At2g28180</t>
  </si>
  <si>
    <t>AtCHX08</t>
  </si>
  <si>
    <t>At5g22910</t>
  </si>
  <si>
    <t>AtCHX09</t>
  </si>
  <si>
    <t>At3g44930</t>
  </si>
  <si>
    <t>AtCHX10</t>
  </si>
  <si>
    <t>At3g44920</t>
  </si>
  <si>
    <t>AtCHX11</t>
  </si>
  <si>
    <t>At3g44910</t>
  </si>
  <si>
    <t>AtCHX12</t>
  </si>
  <si>
    <t>At2g30240</t>
  </si>
  <si>
    <t>AtCHX13</t>
  </si>
  <si>
    <t>At1g06970</t>
  </si>
  <si>
    <t>AtCHX14</t>
  </si>
  <si>
    <t>At2g13620</t>
  </si>
  <si>
    <t>AtCHX15</t>
  </si>
  <si>
    <t>At1g64170</t>
  </si>
  <si>
    <t>AtCHX16</t>
  </si>
  <si>
    <t>At4g23700</t>
  </si>
  <si>
    <t>AtCHX17</t>
  </si>
  <si>
    <t>At5g41610</t>
  </si>
  <si>
    <t>AtCHX18</t>
  </si>
  <si>
    <t>At3g17630</t>
  </si>
  <si>
    <t>AtCHX19</t>
  </si>
  <si>
    <t>At3g53720</t>
  </si>
  <si>
    <t>AtCHX20</t>
  </si>
  <si>
    <t>At2g31910</t>
  </si>
  <si>
    <t>AtCHX21</t>
  </si>
  <si>
    <t>At1g05580</t>
  </si>
  <si>
    <t>AtCHX23</t>
  </si>
  <si>
    <t>At5g37060</t>
  </si>
  <si>
    <t>AtCHX24</t>
  </si>
  <si>
    <t>At5g58460</t>
  </si>
  <si>
    <t>AtCHX25</t>
  </si>
  <si>
    <t>At5g01680</t>
  </si>
  <si>
    <t>AtCHX26</t>
  </si>
  <si>
    <t>At5g01690</t>
  </si>
  <si>
    <t>AtCHX27</t>
  </si>
  <si>
    <t>At3g52080</t>
  </si>
  <si>
    <t>Singleton, putative cation-proton exchanger, CPA2 subfamily</t>
  </si>
  <si>
    <t>AtCHX28</t>
  </si>
  <si>
    <t>At1g01790</t>
  </si>
  <si>
    <t>putative potassium efflux antiporter, CPA2 subfamily</t>
  </si>
  <si>
    <t>AtKEA1</t>
  </si>
  <si>
    <t>At4g00630</t>
  </si>
  <si>
    <t>AtKEA2</t>
  </si>
  <si>
    <t>At4g04850</t>
  </si>
  <si>
    <t>AtKEA3</t>
  </si>
  <si>
    <t>At2g19600</t>
  </si>
  <si>
    <t>AtKEA4</t>
  </si>
  <si>
    <t>At5g51710</t>
  </si>
  <si>
    <t>AtKEA5</t>
  </si>
  <si>
    <t>At5g11800</t>
  </si>
  <si>
    <t>AtKEA6</t>
  </si>
  <si>
    <t>At4g10310</t>
  </si>
  <si>
    <t>2.A.38</t>
  </si>
  <si>
    <t>K+ Transporter</t>
  </si>
  <si>
    <t xml:space="preserve">Trk </t>
  </si>
  <si>
    <t>Singleton, sodium uptake transporter</t>
  </si>
  <si>
    <t>AtHKT1</t>
  </si>
  <si>
    <t>At5g03555</t>
  </si>
  <si>
    <t>2.A.39</t>
  </si>
  <si>
    <t>Nucleobase:Cation Symporter-1</t>
  </si>
  <si>
    <t>NCS1</t>
  </si>
  <si>
    <t>U06</t>
  </si>
  <si>
    <t>permease, cytosine/purines, uracil, thiamine, allantoin family protein</t>
  </si>
  <si>
    <t>At3g58060</t>
  </si>
  <si>
    <t>2.A.4</t>
  </si>
  <si>
    <t>Cation Diffusion Facilitator</t>
  </si>
  <si>
    <t xml:space="preserve">CDF </t>
  </si>
  <si>
    <t>At4g22030</t>
  </si>
  <si>
    <t>F-box protein family</t>
  </si>
  <si>
    <t>At4g24460</t>
  </si>
  <si>
    <t>At5g12170</t>
  </si>
  <si>
    <t>At5g19380</t>
  </si>
  <si>
    <t>At1g18520</t>
  </si>
  <si>
    <t>senescence-associated protein family</t>
  </si>
  <si>
    <t>At1g63260</t>
  </si>
  <si>
    <t>At2g01960</t>
  </si>
  <si>
    <t>At2g03840</t>
  </si>
  <si>
    <t>At2g19580</t>
  </si>
  <si>
    <t>senescence-associated protein-related</t>
  </si>
  <si>
    <t>At2g23810</t>
  </si>
  <si>
    <t>At3g12090</t>
  </si>
  <si>
    <t>At3g45600</t>
  </si>
  <si>
    <t>At4g23410</t>
  </si>
  <si>
    <t>At4g28050</t>
  </si>
  <si>
    <t>senescence-associated protein, putative</t>
  </si>
  <si>
    <t>At4g30430</t>
  </si>
  <si>
    <t>At5g23030</t>
  </si>
  <si>
    <t>At5g46700</t>
  </si>
  <si>
    <t>At5g57810</t>
  </si>
  <si>
    <t>At5g60220</t>
  </si>
  <si>
    <t>At2g29525</t>
  </si>
  <si>
    <t>At2g37940</t>
  </si>
  <si>
    <t>At3g54020</t>
  </si>
  <si>
    <t>phosphatidic acid phosphatase-related / PAP2-related</t>
  </si>
  <si>
    <t>At2g37860</t>
  </si>
  <si>
    <t>At5g22790</t>
  </si>
  <si>
    <t>expressed protein; chloroplast inner membrane [Uniprot]</t>
  </si>
  <si>
    <t>At3g07570</t>
  </si>
  <si>
    <t>membrane protein, putative</t>
  </si>
  <si>
    <t>At3g61750</t>
  </si>
  <si>
    <t>At1g11500</t>
  </si>
  <si>
    <t>At2g32280</t>
  </si>
  <si>
    <t>At4g21310</t>
  </si>
  <si>
    <t>At2g19850</t>
  </si>
  <si>
    <t>At3g54730</t>
  </si>
  <si>
    <t>At2g30890</t>
  </si>
  <si>
    <t>At4g18260</t>
  </si>
  <si>
    <t>cytochrome B561-related</t>
  </si>
  <si>
    <t>At1g11200</t>
  </si>
  <si>
    <t>At4g21570</t>
  </si>
  <si>
    <t>At5g04490</t>
  </si>
  <si>
    <t>cytidylyltransferase family</t>
  </si>
  <si>
    <t>At5g58560</t>
  </si>
  <si>
    <t>At1g10090</t>
  </si>
  <si>
    <t>At1g11960</t>
  </si>
  <si>
    <t>ERD4 protein-related</t>
  </si>
  <si>
    <t>At1g30360</t>
  </si>
  <si>
    <t>ERD4 protein</t>
  </si>
  <si>
    <t>At1g32090</t>
  </si>
  <si>
    <t>At1g58520</t>
  </si>
  <si>
    <t>At1g62320</t>
  </si>
  <si>
    <t>At1g69450</t>
  </si>
  <si>
    <t>At3g01100</t>
  </si>
  <si>
    <t>At3g21620</t>
  </si>
  <si>
    <t>At3g54510</t>
  </si>
  <si>
    <t>At4g02900</t>
  </si>
  <si>
    <t>At4g04340</t>
  </si>
  <si>
    <t>At4g15430</t>
  </si>
  <si>
    <t>At4g22120</t>
  </si>
  <si>
    <t>At3g10915</t>
  </si>
  <si>
    <t>protein with reticulon homology domain</t>
  </si>
  <si>
    <t>At4g23630</t>
  </si>
  <si>
    <t>protein with reticulon homology domain, associated with ER-membrane</t>
  </si>
  <si>
    <t>AtRTNLB01</t>
  </si>
  <si>
    <t>At4g11220</t>
  </si>
  <si>
    <t>AtRTNLB02</t>
  </si>
  <si>
    <t>At1g64090</t>
  </si>
  <si>
    <t>AtRTNLB03</t>
  </si>
  <si>
    <t>At5g41600</t>
  </si>
  <si>
    <t>AtRTNLB04</t>
  </si>
  <si>
    <t>At2g46170</t>
  </si>
  <si>
    <t>AtRTNLB05</t>
  </si>
  <si>
    <t>At3g61560</t>
  </si>
  <si>
    <t>AtRTNLB06</t>
  </si>
  <si>
    <t>At4g01230</t>
  </si>
  <si>
    <t>AtRTNLB07</t>
  </si>
  <si>
    <t>At3g10260</t>
  </si>
  <si>
    <t>AtRTNLB08</t>
  </si>
  <si>
    <t>At3g18260</t>
  </si>
  <si>
    <t>AtRTNLB09</t>
  </si>
  <si>
    <t>At2g15280</t>
  </si>
  <si>
    <t>AtRTNLB10</t>
  </si>
  <si>
    <t>At3g19460</t>
  </si>
  <si>
    <t>AtRTNLB11</t>
  </si>
  <si>
    <t>At3g54120</t>
  </si>
  <si>
    <t>AtRTNLB12</t>
  </si>
  <si>
    <t>At2g23640</t>
  </si>
  <si>
    <t>AtRTNLB13</t>
  </si>
  <si>
    <t>At1g68230</t>
  </si>
  <si>
    <t>AtRTNLB14</t>
  </si>
  <si>
    <t>At3g03700</t>
  </si>
  <si>
    <t>At3g04440</t>
  </si>
  <si>
    <t>At5g13760</t>
  </si>
  <si>
    <t>At5g17830</t>
  </si>
  <si>
    <t>At1g25500</t>
  </si>
  <si>
    <t>choline transporter-related</t>
  </si>
  <si>
    <t>At3g15380</t>
  </si>
  <si>
    <t>At4g38640</t>
  </si>
  <si>
    <t>At4g29200</t>
  </si>
  <si>
    <t>At5g49250</t>
  </si>
  <si>
    <t>At1g11560</t>
  </si>
  <si>
    <t>OST3/OST6 family</t>
  </si>
  <si>
    <t>At1g61790</t>
  </si>
  <si>
    <t>At2g03330</t>
  </si>
  <si>
    <t>At3g11810</t>
  </si>
  <si>
    <t>At3g15820</t>
  </si>
  <si>
    <t>At3g15830</t>
  </si>
  <si>
    <t>At5g05350</t>
  </si>
  <si>
    <t>At3g10980</t>
  </si>
  <si>
    <t>senescence-associated gene product, wound-induced</t>
  </si>
  <si>
    <t>AtSAG20/AtWI12</t>
  </si>
  <si>
    <t>At3g47980</t>
  </si>
  <si>
    <t>integral membrane protein HPP family</t>
  </si>
  <si>
    <t>At5g62720</t>
  </si>
  <si>
    <t>At1g18470</t>
  </si>
  <si>
    <t>At1g68820</t>
  </si>
  <si>
    <t>At1g73950</t>
  </si>
  <si>
    <t>At1g12640</t>
  </si>
  <si>
    <t>membrane bound O-acyl transferase (MBOAT) family</t>
  </si>
  <si>
    <t>At1g57600</t>
  </si>
  <si>
    <t>At1g63050</t>
  </si>
  <si>
    <t>At1g12730</t>
  </si>
  <si>
    <t>cell division cycle protein-related</t>
  </si>
  <si>
    <t>At1g63110</t>
  </si>
  <si>
    <t>At2g42820</t>
  </si>
  <si>
    <t>abscisic acid-responsive HVA22 family protein</t>
  </si>
  <si>
    <t>At1g74520</t>
  </si>
  <si>
    <t>abscisic acid-induced-like protein</t>
  </si>
  <si>
    <t>AtHVA22a</t>
  </si>
  <si>
    <t>At5g62490</t>
  </si>
  <si>
    <t>AtHVA22b</t>
  </si>
  <si>
    <t>At1g69700</t>
  </si>
  <si>
    <t>AtHVA22c</t>
  </si>
  <si>
    <t>At4g24960</t>
  </si>
  <si>
    <t>AtHVA22d</t>
  </si>
  <si>
    <t>At5g50720</t>
  </si>
  <si>
    <t>AtHVA22e</t>
  </si>
  <si>
    <t>At1g19970</t>
  </si>
  <si>
    <t>ER lumen protein retaining receptor family</t>
  </si>
  <si>
    <t>At1g75760</t>
  </si>
  <si>
    <t>At2g21190</t>
  </si>
  <si>
    <t>At3g25040</t>
  </si>
  <si>
    <t>ER lumen retaining receptor (HDEL receptor), putative</t>
  </si>
  <si>
    <t>At3g25160</t>
  </si>
  <si>
    <t>At4g38790</t>
  </si>
  <si>
    <t>At1g29330</t>
  </si>
  <si>
    <t>ER lumen protein retaining receptor, HDEL receptor</t>
  </si>
  <si>
    <t>AtERD2</t>
  </si>
  <si>
    <t>At3g02640</t>
  </si>
  <si>
    <t>At5g16250</t>
  </si>
  <si>
    <t>At5g36710</t>
  </si>
  <si>
    <t>At5g36800</t>
  </si>
  <si>
    <t>At1g29760</t>
  </si>
  <si>
    <t>At2g34380</t>
  </si>
  <si>
    <t>At2g18680</t>
  </si>
  <si>
    <t>At2g18690</t>
  </si>
  <si>
    <t>At1g29020</t>
  </si>
  <si>
    <t>calcium-binding EF-hand family protein</t>
  </si>
  <si>
    <t>At2g34020</t>
  </si>
  <si>
    <t>At2g34030</t>
  </si>
  <si>
    <t>At1g31300</t>
  </si>
  <si>
    <t>At4g10360</t>
  </si>
  <si>
    <t>At4g19645</t>
  </si>
  <si>
    <t>At1g11540</t>
  </si>
  <si>
    <t>At1g54470</t>
  </si>
  <si>
    <t>At1g61740</t>
  </si>
  <si>
    <t>At2g25737</t>
  </si>
  <si>
    <t>At2g36630</t>
  </si>
  <si>
    <t>At4g21250</t>
  </si>
  <si>
    <t>At4g21260</t>
  </si>
  <si>
    <t>At3g52940</t>
  </si>
  <si>
    <t>Singleton, C-14 sterol reductase (delta(14)-sterol reductase) (FACKEL) (FK)</t>
  </si>
  <si>
    <t>At1g50430</t>
  </si>
  <si>
    <t>sterol delta-7 reductase, 7-dehydrocholesterol reductase</t>
  </si>
  <si>
    <t>AtDWF5</t>
  </si>
  <si>
    <t>At1g29395</t>
  </si>
  <si>
    <t>U01</t>
  </si>
  <si>
    <t>AtCOR413-TM1</t>
  </si>
  <si>
    <t>At1g29390</t>
  </si>
  <si>
    <t>AtCOR413-TM2</t>
  </si>
  <si>
    <t>At1g32210</t>
  </si>
  <si>
    <t>U02</t>
  </si>
  <si>
    <t>defender protein against cell death 1</t>
  </si>
  <si>
    <t>At2g35520</t>
  </si>
  <si>
    <t>defender against cell death 2</t>
  </si>
  <si>
    <t>AtDAD2</t>
  </si>
  <si>
    <t>At1g21460</t>
  </si>
  <si>
    <t>U05</t>
  </si>
  <si>
    <t>nodulin MtN3 family protein</t>
  </si>
  <si>
    <t>At1g66770</t>
  </si>
  <si>
    <t>At2g39060</t>
  </si>
  <si>
    <t>At3g14770</t>
  </si>
  <si>
    <t>At3g16690</t>
  </si>
  <si>
    <t>At3g28007</t>
  </si>
  <si>
    <t>At3g48740</t>
  </si>
  <si>
    <t>At4g10850</t>
  </si>
  <si>
    <t>At4g15920</t>
  </si>
  <si>
    <t>At4g25010</t>
  </si>
  <si>
    <t>At5g23660</t>
  </si>
  <si>
    <t>At5g40260</t>
  </si>
  <si>
    <t>At5g50790</t>
  </si>
  <si>
    <t>At5g50800</t>
  </si>
  <si>
    <t>At5g53190</t>
  </si>
  <si>
    <t>At5g62850</t>
  </si>
  <si>
    <t>At5g13170</t>
  </si>
  <si>
    <t>senescence-associated protein</t>
  </si>
  <si>
    <t>AtSAG29</t>
  </si>
  <si>
    <t>At2g20590</t>
  </si>
  <si>
    <t>U09</t>
  </si>
  <si>
    <t>reticulon family protein</t>
  </si>
  <si>
    <t>At4g28430</t>
  </si>
  <si>
    <t>At5g58000</t>
  </si>
  <si>
    <t>phosphatase-related</t>
  </si>
  <si>
    <t>At4g31040</t>
  </si>
  <si>
    <t>U10</t>
  </si>
  <si>
    <t>proton extrusion protein-related</t>
  </si>
  <si>
    <t>At2g02960</t>
  </si>
  <si>
    <t>U11</t>
  </si>
  <si>
    <t>At3g06330</t>
  </si>
  <si>
    <t>U12</t>
  </si>
  <si>
    <t>At3g09760</t>
  </si>
  <si>
    <t>At5g03180</t>
  </si>
  <si>
    <t>At5g18760</t>
  </si>
  <si>
    <t>At5g60580</t>
  </si>
  <si>
    <t>At1g12760</t>
  </si>
  <si>
    <t>U13</t>
  </si>
  <si>
    <t>At1g63170</t>
  </si>
  <si>
    <t>At1g68070</t>
  </si>
  <si>
    <t>At2g01735</t>
  </si>
  <si>
    <t>At3g61180</t>
  </si>
  <si>
    <t>At4g11680</t>
  </si>
  <si>
    <t>At1g74370</t>
  </si>
  <si>
    <t>U14</t>
  </si>
  <si>
    <t>At1g15590</t>
  </si>
  <si>
    <t>U15</t>
  </si>
  <si>
    <t>At1g80400</t>
  </si>
  <si>
    <t>At4g32600</t>
  </si>
  <si>
    <t>At2g17730</t>
  </si>
  <si>
    <t>U16</t>
  </si>
  <si>
    <t>At4g35840</t>
  </si>
  <si>
    <t>At5g66070</t>
  </si>
  <si>
    <t>At2g20650</t>
  </si>
  <si>
    <t>U17</t>
  </si>
  <si>
    <t>At4g28370</t>
  </si>
  <si>
    <t>At3g47990</t>
  </si>
  <si>
    <t>U18</t>
  </si>
  <si>
    <t>At4g26580</t>
  </si>
  <si>
    <t>U19</t>
  </si>
  <si>
    <t>At5g55970</t>
  </si>
  <si>
    <t>At5g01960</t>
  </si>
  <si>
    <t>U20</t>
  </si>
  <si>
    <t>At5g08750</t>
  </si>
  <si>
    <t>U21</t>
  </si>
  <si>
    <t>At5g63780</t>
  </si>
  <si>
    <t>At3g48030</t>
  </si>
  <si>
    <t>U22</t>
  </si>
  <si>
    <t>RING-domain protein with hypoxia induced protein conserved region</t>
  </si>
  <si>
    <t>At4g17910</t>
  </si>
  <si>
    <t>U23</t>
  </si>
  <si>
    <t>RING-domain protein with pentatricopeptide repeat, four or more tandem repeats</t>
  </si>
  <si>
    <t>At1g11020</t>
  </si>
  <si>
    <t>U24</t>
  </si>
  <si>
    <t>RING-domain protein with zinc-binding domain</t>
  </si>
  <si>
    <t>At4g32670</t>
  </si>
  <si>
    <t>U25</t>
  </si>
  <si>
    <t>At4g34100</t>
  </si>
  <si>
    <t>At1g10830</t>
  </si>
  <si>
    <t>U27</t>
  </si>
  <si>
    <t>sodium symporter-related</t>
  </si>
  <si>
    <t>At1g70760</t>
  </si>
  <si>
    <t>U30</t>
  </si>
  <si>
    <t>inorganic carbon transport protein-related</t>
  </si>
  <si>
    <t>At2g32295</t>
  </si>
  <si>
    <t>U31</t>
  </si>
  <si>
    <t>similar to putative aldehyde oxidase</t>
  </si>
  <si>
    <t>At5g35730</t>
  </si>
  <si>
    <t>EXS family protein / ERD1/XPR1/SYG1 family protein</t>
  </si>
  <si>
    <t>At2g02590</t>
  </si>
  <si>
    <t>U32</t>
  </si>
  <si>
    <t>Singleton, putative transport protein; putative Small Multidrug Resistance (SMR) family</t>
  </si>
  <si>
    <t>At1g48270</t>
  </si>
  <si>
    <t>U33</t>
  </si>
  <si>
    <t>putative G protein coupled receptor</t>
  </si>
  <si>
    <t>AtGCR1</t>
  </si>
  <si>
    <t>At1g61630</t>
  </si>
  <si>
    <t>AtENT7</t>
  </si>
  <si>
    <t>At1g02630</t>
  </si>
  <si>
    <t>AtENT8</t>
  </si>
  <si>
    <t>At1g42470</t>
  </si>
  <si>
    <t>2.A.6</t>
  </si>
  <si>
    <t>Resistance-Nodulation-Cell Division protein</t>
  </si>
  <si>
    <t xml:space="preserve">RND </t>
  </si>
  <si>
    <t>patched protein family; Niemann-Pick C disease protein</t>
  </si>
  <si>
    <t>At4g38350</t>
  </si>
  <si>
    <t>patched protein family</t>
  </si>
  <si>
    <t>At3g19490</t>
  </si>
  <si>
    <t>2.A.62</t>
  </si>
  <si>
    <t>NhaD Na+:H+ Antiporter</t>
  </si>
  <si>
    <t xml:space="preserve">NhaD </t>
  </si>
  <si>
    <t>putative sodium-proton antiporter, NhaD subfamily</t>
  </si>
  <si>
    <t>AtNHD1</t>
  </si>
  <si>
    <t>At1g49810</t>
  </si>
  <si>
    <t>AtNHD2</t>
  </si>
  <si>
    <t>At2g01110</t>
  </si>
  <si>
    <t>2.A.64</t>
  </si>
  <si>
    <t>Twin Arginine Targeting Family</t>
  </si>
  <si>
    <t>Tat</t>
  </si>
  <si>
    <t>U08</t>
  </si>
  <si>
    <t>plastidic pH-dependent protein transporter, thylakoid membrane formation protein</t>
  </si>
  <si>
    <t>AtAPG2/AtcpTatC</t>
  </si>
  <si>
    <t>At2g04066</t>
  </si>
  <si>
    <t>2.A.66</t>
  </si>
  <si>
    <t>Multidrug/Oligosaccharidyl-lipid/Polysaccharide Flippase</t>
  </si>
  <si>
    <t xml:space="preserve">MATE </t>
  </si>
  <si>
    <t>putative MATE-related efflux carrier</t>
  </si>
  <si>
    <t>At3g23560</t>
  </si>
  <si>
    <t>MATE-related multidrug efflux transporter; aberrant lateral root formation 5 (AtALF5/AtDTX19)</t>
  </si>
  <si>
    <t>AtALF5/AtDTX19</t>
  </si>
  <si>
    <t>At2g04070</t>
  </si>
  <si>
    <t>efflux carrier for multidrug and heavy metal detoxification</t>
  </si>
  <si>
    <t>AtDTX01</t>
  </si>
  <si>
    <t>At2g04080</t>
  </si>
  <si>
    <t>AtDTX02</t>
  </si>
  <si>
    <t>At2g04050</t>
  </si>
  <si>
    <t>AtDTX03</t>
  </si>
  <si>
    <t>At2g04040</t>
  </si>
  <si>
    <t>AtDTX04</t>
  </si>
  <si>
    <t>At2g04090</t>
  </si>
  <si>
    <t>AtDTX05</t>
  </si>
  <si>
    <t>At2g04100</t>
  </si>
  <si>
    <t>AtDTX06</t>
  </si>
  <si>
    <t>At1g64820</t>
  </si>
  <si>
    <t>AtDTX07</t>
  </si>
  <si>
    <t>At1g66780</t>
  </si>
  <si>
    <t>AtDTX08</t>
  </si>
  <si>
    <t>At1g66760</t>
  </si>
  <si>
    <t>AtDTX09</t>
  </si>
  <si>
    <t>At1g15150</t>
  </si>
  <si>
    <t>AtDTX10</t>
  </si>
  <si>
    <t>At1g15160</t>
  </si>
  <si>
    <t>AtDTX11</t>
  </si>
  <si>
    <t>At1g15170</t>
  </si>
  <si>
    <t>AtDTX12</t>
  </si>
  <si>
    <t>At1g15180</t>
  </si>
  <si>
    <t>AtDTX13</t>
  </si>
  <si>
    <t>At1g71140</t>
  </si>
  <si>
    <t>AtDTX14</t>
  </si>
  <si>
    <t>At2g34360</t>
  </si>
  <si>
    <t>AtDTX15</t>
  </si>
  <si>
    <t>At5g52450</t>
  </si>
  <si>
    <t>AtDTX16</t>
  </si>
  <si>
    <t>At1g73700</t>
  </si>
  <si>
    <t>AtDTX17</t>
  </si>
  <si>
    <t>At3g23550</t>
  </si>
  <si>
    <t>AtDTX18</t>
  </si>
  <si>
    <t>At1g33100</t>
  </si>
  <si>
    <t>AtDTX20</t>
  </si>
  <si>
    <t>At1g33110</t>
  </si>
  <si>
    <t>AtDTX21</t>
  </si>
  <si>
    <t>At1g33090</t>
  </si>
  <si>
    <t>AtDTX22</t>
  </si>
  <si>
    <t>At1g33080</t>
  </si>
  <si>
    <t>AtDTX23</t>
  </si>
  <si>
    <t>At3g03620</t>
  </si>
  <si>
    <t>AtDTX24</t>
  </si>
  <si>
    <t>At5g17700</t>
  </si>
  <si>
    <t>AtDTX25</t>
  </si>
  <si>
    <t>At5g10420</t>
  </si>
  <si>
    <t>AtDTX26</t>
  </si>
  <si>
    <t>At5g65380</t>
  </si>
  <si>
    <t>AtDTX27</t>
  </si>
  <si>
    <t>At5g44050</t>
  </si>
  <si>
    <t>AtDTX28</t>
  </si>
  <si>
    <t>At3g26590</t>
  </si>
  <si>
    <t>AtDTX29</t>
  </si>
  <si>
    <t>At5g38030</t>
  </si>
  <si>
    <t>AtDTX30</t>
  </si>
  <si>
    <t>At1g12950</t>
  </si>
  <si>
    <t>AtDTX31</t>
  </si>
  <si>
    <t>At1g23300</t>
  </si>
  <si>
    <t>AtDTX32</t>
  </si>
  <si>
    <t>At1g47530</t>
  </si>
  <si>
    <t>AtDTX33</t>
  </si>
  <si>
    <t>At4g00350</t>
  </si>
  <si>
    <t>AtDTX34</t>
  </si>
  <si>
    <t>At4g25640</t>
  </si>
  <si>
    <t>AtDTX35</t>
  </si>
  <si>
    <t>At1g11670</t>
  </si>
  <si>
    <t>AtDTX36</t>
  </si>
  <si>
    <t>At1g61890</t>
  </si>
  <si>
    <t>AtDTX37</t>
  </si>
  <si>
    <t>At4g21900</t>
  </si>
  <si>
    <t>AtDTX38</t>
  </si>
  <si>
    <t>At4g21910</t>
  </si>
  <si>
    <t>AtDTX39</t>
  </si>
  <si>
    <t>At3g21690</t>
  </si>
  <si>
    <t>AtDTX40</t>
  </si>
  <si>
    <t>At1g58340</t>
  </si>
  <si>
    <t>AtDTX48</t>
  </si>
  <si>
    <t>At4g23030</t>
  </si>
  <si>
    <t>AtDTX49</t>
  </si>
  <si>
    <t>At5g52050</t>
  </si>
  <si>
    <t>AtDTX50</t>
  </si>
  <si>
    <t>At4g29140</t>
  </si>
  <si>
    <t>AtDTX51</t>
  </si>
  <si>
    <t>At5g19700</t>
  </si>
  <si>
    <t>AtDTX52</t>
  </si>
  <si>
    <t>At2g38510</t>
  </si>
  <si>
    <t>AtDTX53</t>
  </si>
  <si>
    <t>At1g71870</t>
  </si>
  <si>
    <t>AtDTX54</t>
  </si>
  <si>
    <t>At5g49130</t>
  </si>
  <si>
    <t>AtDTX55</t>
  </si>
  <si>
    <t>At4g22790</t>
  </si>
  <si>
    <t>AtDTX56</t>
  </si>
  <si>
    <t>At3g59030</t>
  </si>
  <si>
    <t>putative MATE-related multidrug secondary transporter</t>
  </si>
  <si>
    <t>AtTT12/AtDTX41</t>
  </si>
  <si>
    <t>At2g21340</t>
  </si>
  <si>
    <t>AtDTX46</t>
  </si>
  <si>
    <t>At4g39030</t>
  </si>
  <si>
    <t>MATE-related efflux carrier; enhanced disease susceptibility 5</t>
  </si>
  <si>
    <t>AtEDS5/AtDTX47</t>
  </si>
  <si>
    <t>At1g51340</t>
  </si>
  <si>
    <t>AtDTX42</t>
  </si>
  <si>
    <t>At2g38330</t>
  </si>
  <si>
    <t>AtDTX44</t>
  </si>
  <si>
    <t>At4g38380</t>
  </si>
  <si>
    <t>AtDTX45</t>
  </si>
  <si>
    <t>At3g08040</t>
  </si>
  <si>
    <t>MATE-related efflux carrier; ferric reductase deficient</t>
  </si>
  <si>
    <t>AtFRD3/AtDTX43</t>
  </si>
  <si>
    <t>At5g45450</t>
  </si>
  <si>
    <t>2.A.67</t>
  </si>
  <si>
    <t>Oligopeptide Transporter</t>
  </si>
  <si>
    <t xml:space="preserve">OPT </t>
  </si>
  <si>
    <t>iron transporter-related</t>
  </si>
  <si>
    <t>At4g24120</t>
  </si>
  <si>
    <t>putative Fe(III)-phytosiderophore uptake mediator</t>
  </si>
  <si>
    <t>AtYSL1</t>
  </si>
  <si>
    <t>At5g24380</t>
  </si>
  <si>
    <t>nicotianamine-metal complex transporter, Yellow-Stripe-Like-2</t>
  </si>
  <si>
    <t>AtYSL2</t>
  </si>
  <si>
    <t>At5g53550</t>
  </si>
  <si>
    <t>AtYSL3</t>
  </si>
  <si>
    <t>At5g41000</t>
  </si>
  <si>
    <t>AtYSL4</t>
  </si>
  <si>
    <t>At3g17650</t>
  </si>
  <si>
    <t>AtYSL5</t>
  </si>
  <si>
    <t>At3g27020</t>
  </si>
  <si>
    <t>AtYSL6</t>
  </si>
  <si>
    <t>At1g65730</t>
  </si>
  <si>
    <t>AtYSL7</t>
  </si>
  <si>
    <t>At1g48370</t>
  </si>
  <si>
    <t>AtYSL8</t>
  </si>
  <si>
    <t>At5g55930</t>
  </si>
  <si>
    <t>oligopeptide transporter; ISP4-like family</t>
  </si>
  <si>
    <t>AtOPT1</t>
  </si>
  <si>
    <t>At1g09930</t>
  </si>
  <si>
    <t>AtOPT2</t>
  </si>
  <si>
    <t>At4g16370</t>
  </si>
  <si>
    <t>AtOPT3</t>
  </si>
  <si>
    <t>At5g64410</t>
  </si>
  <si>
    <t>AtOPT4</t>
  </si>
  <si>
    <t>At4g26590</t>
  </si>
  <si>
    <t>AtOPT5</t>
  </si>
  <si>
    <t>At4g27730</t>
  </si>
  <si>
    <t>AtOPT6</t>
  </si>
  <si>
    <t>At4g10770</t>
  </si>
  <si>
    <t>AtOPT7</t>
  </si>
  <si>
    <t>At5g53520</t>
  </si>
  <si>
    <t>AtOPT8</t>
  </si>
  <si>
    <t>At5g53510</t>
  </si>
  <si>
    <t>AtOPT9</t>
  </si>
  <si>
    <t>At5g57090</t>
  </si>
  <si>
    <t>2.A.69</t>
  </si>
  <si>
    <t>Auxin Efflux Carrier</t>
  </si>
  <si>
    <t xml:space="preserve">AEC </t>
  </si>
  <si>
    <t>auxin transporter/auxin efflux carrier</t>
  </si>
  <si>
    <t>AtEIR1/AtAGR1/AtPIN2</t>
  </si>
  <si>
    <t>At1g73590</t>
  </si>
  <si>
    <t>putative auxin efflux carrier PIN-FORMED 1</t>
  </si>
  <si>
    <t>AtPIN1</t>
  </si>
  <si>
    <t>At1g70940</t>
  </si>
  <si>
    <t>auxin transporter</t>
  </si>
  <si>
    <t>AtPIN3</t>
  </si>
  <si>
    <t>At2g01420</t>
  </si>
  <si>
    <t>auxin transporter splice variant b</t>
  </si>
  <si>
    <t>AtPIN4</t>
  </si>
  <si>
    <t>At1g77110</t>
  </si>
  <si>
    <t>putative auxin transporter</t>
  </si>
  <si>
    <t>AtPIN6</t>
  </si>
  <si>
    <t>At1g23080</t>
  </si>
  <si>
    <t>putative auxin efflux carrier</t>
  </si>
  <si>
    <t>AtPIN7</t>
  </si>
  <si>
    <t>At5g15100</t>
  </si>
  <si>
    <t>auxin efflux carrier protein family</t>
  </si>
  <si>
    <t>AtPIN5</t>
  </si>
  <si>
    <t>At5g16530</t>
  </si>
  <si>
    <t>AtPIN8</t>
  </si>
  <si>
    <t>At1g20925</t>
  </si>
  <si>
    <r>
      <t>2.A.69</t>
    </r>
    <r>
      <rPr>
        <vertAlign val="superscript"/>
        <sz val="10"/>
        <rFont val="Arial"/>
        <family val="2"/>
      </rPr>
      <t>a</t>
    </r>
  </si>
  <si>
    <t>Putative Auxin Efflux Carrier</t>
  </si>
  <si>
    <t>At1g71090</t>
  </si>
  <si>
    <t>At1g76520</t>
  </si>
  <si>
    <t>At1g76530</t>
  </si>
  <si>
    <t>At2g17500</t>
  </si>
  <si>
    <t>At5g01990</t>
  </si>
  <si>
    <t>At5g65980</t>
  </si>
  <si>
    <t>At5g59740</t>
  </si>
  <si>
    <t>2.A.7.11</t>
  </si>
  <si>
    <t>UDP-Galactose:UMP Antiporter</t>
  </si>
  <si>
    <t xml:space="preserve">DMT </t>
  </si>
  <si>
    <t>protein serine /threonine kinase-like protein</t>
  </si>
  <si>
    <t>At2g02810</t>
  </si>
  <si>
    <t>UDP-galactose/UDP-glucose transporter</t>
  </si>
  <si>
    <t>AtUTr1</t>
  </si>
  <si>
    <t>At1g14360</t>
  </si>
  <si>
    <t>putative UDP-galactose/UDP-glucose transporter</t>
  </si>
  <si>
    <t>AtUTr3</t>
  </si>
  <si>
    <t>At3g46180</t>
  </si>
  <si>
    <t>AtUTr5</t>
  </si>
  <si>
    <t>At1g12600</t>
  </si>
  <si>
    <t>At4g23010</t>
  </si>
  <si>
    <t>AtUTr2</t>
  </si>
  <si>
    <t>At2g43240</t>
  </si>
  <si>
    <t>2.A.7.12</t>
  </si>
  <si>
    <t>CMP-Sialate:CMP Antiporter</t>
  </si>
  <si>
    <t>nucleotide-sugar transporter family</t>
  </si>
  <si>
    <t>At3g59360</t>
  </si>
  <si>
    <t>AtUTr6</t>
  </si>
  <si>
    <t>At5g41760</t>
  </si>
  <si>
    <t>At4g35335</t>
  </si>
  <si>
    <r>
      <t>2.A.7.12</t>
    </r>
    <r>
      <rPr>
        <vertAlign val="superscript"/>
        <sz val="10"/>
        <rFont val="Arial"/>
        <family val="2"/>
      </rPr>
      <t>a</t>
    </r>
  </si>
  <si>
    <t>Putative CMP-Sialate:CMP Antiporter</t>
  </si>
  <si>
    <t>nucleotide-sugar transporter family protein</t>
  </si>
  <si>
    <t>At5g65000</t>
  </si>
  <si>
    <t>Singleton, nucleotide-sugar transporter family</t>
  </si>
  <si>
    <t>At2g13650</t>
  </si>
  <si>
    <t>2.A.7.13</t>
  </si>
  <si>
    <t>GDP-Mannose:GMP Antiporter</t>
  </si>
  <si>
    <t>golgi-associated GDP-mannose transporter</t>
  </si>
  <si>
    <t>AtGONST1</t>
  </si>
  <si>
    <t>At1g07290</t>
  </si>
  <si>
    <t>nucleotide sugar transporter</t>
  </si>
  <si>
    <t>AtGONST2</t>
  </si>
  <si>
    <t>At1g76340</t>
  </si>
  <si>
    <t>putative phosphate translocator-homolog, NST-group</t>
  </si>
  <si>
    <t>AtGONST3</t>
  </si>
  <si>
    <t>At5g19980</t>
  </si>
  <si>
    <t>AtGONST4</t>
  </si>
  <si>
    <t>At1g57980</t>
  </si>
  <si>
    <t>2.A.7.14</t>
  </si>
  <si>
    <t>Plant Organocation Permease</t>
  </si>
  <si>
    <t>purine permease-related</t>
  </si>
  <si>
    <t>At1g28230</t>
  </si>
  <si>
    <t>purine permease</t>
  </si>
  <si>
    <t>AtPUP01</t>
  </si>
  <si>
    <t>At2g33750</t>
  </si>
  <si>
    <t>putative purine permease</t>
  </si>
  <si>
    <t>AtPUP02</t>
  </si>
  <si>
    <t>At1g28220</t>
  </si>
  <si>
    <t>putative purine permease; cytokinin transport [Burkle 2003, Plant J.]</t>
  </si>
  <si>
    <t>AtPUP03</t>
  </si>
  <si>
    <t>At4g18190</t>
  </si>
  <si>
    <t>AtPUP04</t>
  </si>
  <si>
    <t>At4g18200</t>
  </si>
  <si>
    <t>AtPUP05</t>
  </si>
  <si>
    <t>At4g18210</t>
  </si>
  <si>
    <t>AtPUP07</t>
  </si>
  <si>
    <t>At4g18220</t>
  </si>
  <si>
    <t>AtPUP08</t>
  </si>
  <si>
    <t>At1g09860</t>
  </si>
  <si>
    <t>AtPUP09</t>
  </si>
  <si>
    <t>At1g30840</t>
  </si>
  <si>
    <t>AtPUP10</t>
  </si>
  <si>
    <t>At5g41160</t>
  </si>
  <si>
    <t>AtPUP11</t>
  </si>
  <si>
    <t>At2g24220</t>
  </si>
  <si>
    <t>AtPUP12</t>
  </si>
  <si>
    <t>At1g75470</t>
  </si>
  <si>
    <t>AtPUP13</t>
  </si>
  <si>
    <t>At4g08700</t>
  </si>
  <si>
    <t>AtPUP14</t>
  </si>
  <si>
    <t>At1g44750</t>
  </si>
  <si>
    <t>AtPUP17</t>
  </si>
  <si>
    <t>At1g57990</t>
  </si>
  <si>
    <t>AtPUP18</t>
  </si>
  <si>
    <t>At1g57943</t>
  </si>
  <si>
    <t>AtPUP19</t>
  </si>
  <si>
    <t>At1g19770</t>
  </si>
  <si>
    <t>AtPUP20</t>
  </si>
  <si>
    <t>At1g47590</t>
  </si>
  <si>
    <r>
      <t>2.A.7.14</t>
    </r>
    <r>
      <rPr>
        <vertAlign val="superscript"/>
        <sz val="10"/>
        <rFont val="Arial"/>
        <family val="2"/>
      </rPr>
      <t>a</t>
    </r>
  </si>
  <si>
    <t>Putative Plant Organocation Permease</t>
  </si>
  <si>
    <t>purine permease family</t>
  </si>
  <si>
    <t>At1g06890</t>
  </si>
  <si>
    <r>
      <t>2.A.7.15</t>
    </r>
    <r>
      <rPr>
        <vertAlign val="superscript"/>
        <sz val="10"/>
        <rFont val="Arial"/>
        <family val="2"/>
      </rPr>
      <t>a</t>
    </r>
  </si>
  <si>
    <t>Putative UDP-glucuronate/UDP-N-acetylgalactosamine Transporter</t>
  </si>
  <si>
    <t>putative phosphate translocator-homolog, KT-group</t>
  </si>
  <si>
    <t>At1g21070</t>
  </si>
  <si>
    <t>At1g34020</t>
  </si>
  <si>
    <t>At2g28315</t>
  </si>
  <si>
    <t>At2g30460</t>
  </si>
  <si>
    <t>integral membrane protein</t>
  </si>
  <si>
    <t>At4g09810</t>
  </si>
  <si>
    <t>At4g39390</t>
  </si>
  <si>
    <t>At5g42420</t>
  </si>
  <si>
    <t>At1g76670</t>
  </si>
  <si>
    <t>UDP-galactose transporter, KT-group</t>
  </si>
  <si>
    <t>AtUDP-GalT2</t>
  </si>
  <si>
    <t>At4g32270</t>
  </si>
  <si>
    <t>U28</t>
  </si>
  <si>
    <t>UDP-sugar transporter-related</t>
  </si>
  <si>
    <t>At2g03590</t>
  </si>
  <si>
    <t>2.A.7.19</t>
  </si>
  <si>
    <t>The Nucleobase Uptake Transporter (NBUT) Family</t>
  </si>
  <si>
    <t>Allantoin permease, may also transport uracil and 5-fluorouracil</t>
  </si>
  <si>
    <t>AtUPS1</t>
  </si>
  <si>
    <t>At2g03530</t>
  </si>
  <si>
    <t>ureide permease</t>
  </si>
  <si>
    <t>AtUPS2</t>
  </si>
  <si>
    <t>At2g03600</t>
  </si>
  <si>
    <t>AtUPS3</t>
  </si>
  <si>
    <t>At2g03520</t>
  </si>
  <si>
    <t>AtUPS4</t>
  </si>
  <si>
    <t>At1g26440</t>
  </si>
  <si>
    <t>AtUPS5</t>
  </si>
  <si>
    <t>At1g43650</t>
  </si>
  <si>
    <t>2.A.7.4</t>
  </si>
  <si>
    <t>Plant Drug/Metabolite Exporter</t>
  </si>
  <si>
    <t>nodulin MtN21 family protein</t>
  </si>
  <si>
    <t>At3g28100</t>
  </si>
  <si>
    <t>At3g28130</t>
  </si>
  <si>
    <t>At5g40210</t>
  </si>
  <si>
    <t>At1g01070</t>
  </si>
  <si>
    <t>At1g09380</t>
  </si>
  <si>
    <t>At1g11450</t>
  </si>
  <si>
    <t>At1g11460</t>
  </si>
  <si>
    <t>At1g21890</t>
  </si>
  <si>
    <t>At1g25270</t>
  </si>
  <si>
    <t>At1g44800</t>
  </si>
  <si>
    <t>At1g60050</t>
  </si>
  <si>
    <t>nodulin MtN21-related</t>
  </si>
  <si>
    <t>At1g68170</t>
  </si>
  <si>
    <t>At1g70260</t>
  </si>
  <si>
    <t>At1g75500</t>
  </si>
  <si>
    <t>At2g37450</t>
  </si>
  <si>
    <t>At2g37460</t>
  </si>
  <si>
    <t>At2g39510</t>
  </si>
  <si>
    <t>At2g40900</t>
  </si>
  <si>
    <t>At3g18200</t>
  </si>
  <si>
    <t>At3g28060</t>
  </si>
  <si>
    <t>At3g28070</t>
  </si>
  <si>
    <t>At3g28080</t>
  </si>
  <si>
    <t>At3g28090</t>
  </si>
  <si>
    <t>At3g30340</t>
  </si>
  <si>
    <t>At3g45870</t>
  </si>
  <si>
    <t>At3g53210</t>
  </si>
  <si>
    <t>At3g56620</t>
  </si>
  <si>
    <t>At4g01430</t>
  </si>
  <si>
    <t>At4g01440</t>
  </si>
  <si>
    <t>At4g01450</t>
  </si>
  <si>
    <t>At4g08290</t>
  </si>
  <si>
    <t>At4g08300</t>
  </si>
  <si>
    <t>At4g15540</t>
  </si>
  <si>
    <t>At4g16620</t>
  </si>
  <si>
    <t>membrane protein homolog</t>
  </si>
  <si>
    <t>At4g19185</t>
  </si>
  <si>
    <t>integral membrane protein family</t>
  </si>
  <si>
    <t>At4g24980</t>
  </si>
  <si>
    <t>At4g28040</t>
  </si>
  <si>
    <t>At4g30420</t>
  </si>
  <si>
    <t>At5g07050</t>
  </si>
  <si>
    <t>At5g13670</t>
  </si>
  <si>
    <t>At5g40230</t>
  </si>
  <si>
    <t>At5g40240</t>
  </si>
  <si>
    <t>At5g45370</t>
  </si>
  <si>
    <t>At5g47470</t>
  </si>
  <si>
    <t>At5g64700</t>
  </si>
  <si>
    <t>At3g28050</t>
  </si>
  <si>
    <t>glucose-6-phosphate/phosphate translocator pseudogene</t>
  </si>
  <si>
    <t>AtGPTps3</t>
  </si>
  <si>
    <t>At4g04300</t>
  </si>
  <si>
    <t>2.A.7.9</t>
  </si>
  <si>
    <t>Triose-phosphate Transporter</t>
  </si>
  <si>
    <t>glucose-6-phosphate/phosphate-translocator family, putative</t>
  </si>
  <si>
    <t>At5g28230</t>
  </si>
  <si>
    <t>At5g54800</t>
  </si>
  <si>
    <t>glucose-6-phosphate/phosphate translocator</t>
  </si>
  <si>
    <t>AtGPT1</t>
  </si>
  <si>
    <t>At1g61800</t>
  </si>
  <si>
    <t>AtGPT2</t>
  </si>
  <si>
    <t>At4g03950</t>
  </si>
  <si>
    <t>AtGPTps1</t>
  </si>
  <si>
    <t>At5g33320</t>
  </si>
  <si>
    <t>phosphoenolpyruvate/phosphate translocator</t>
  </si>
  <si>
    <t>AtPPT1</t>
  </si>
  <si>
    <t>At3g01550</t>
  </si>
  <si>
    <t>phosphate/phosphoenolpyruvate translocator</t>
  </si>
  <si>
    <t>AtPPT2</t>
  </si>
  <si>
    <t>At5g46110</t>
  </si>
  <si>
    <t>phosphate/triose-phosphate translocator</t>
  </si>
  <si>
    <t>AtTPT</t>
  </si>
  <si>
    <t>At5g17630</t>
  </si>
  <si>
    <t>xylulose-5-phosphate/phosphate translocator</t>
  </si>
  <si>
    <t>AtXPT</t>
  </si>
  <si>
    <t>At1g06470</t>
  </si>
  <si>
    <r>
      <t>2.A.7.9</t>
    </r>
    <r>
      <rPr>
        <vertAlign val="superscript"/>
        <sz val="10"/>
        <rFont val="Arial"/>
        <family val="2"/>
      </rPr>
      <t>a</t>
    </r>
  </si>
  <si>
    <t>Putative Triose-phosphate Transporter</t>
  </si>
  <si>
    <t>Singleton, integral membrane protein, putative</t>
  </si>
  <si>
    <t>At1g12500</t>
  </si>
  <si>
    <t>putative phosphate translocator-homolog, KV/A/G-group</t>
  </si>
  <si>
    <t>At1g48230</t>
  </si>
  <si>
    <t>putative phosphate translocator-homolog, KD-group</t>
  </si>
  <si>
    <t>At1g53660</t>
  </si>
  <si>
    <t>At2g25520</t>
  </si>
  <si>
    <t>At3g10290</t>
  </si>
  <si>
    <t>At3g11320</t>
  </si>
  <si>
    <t>At3g14410</t>
  </si>
  <si>
    <t>At3g17430</t>
  </si>
  <si>
    <t>At4g31600</t>
  </si>
  <si>
    <t>Singleton, putative phosphate translocator-homolog, KT-group</t>
  </si>
  <si>
    <t>At4g32390</t>
  </si>
  <si>
    <t>At5g04160</t>
  </si>
  <si>
    <t>At5g05820</t>
  </si>
  <si>
    <t>At5g11230</t>
  </si>
  <si>
    <t>At5g25400</t>
  </si>
  <si>
    <t>At1g21870</t>
  </si>
  <si>
    <t>AtGONST5</t>
  </si>
  <si>
    <t>At1g77610</t>
  </si>
  <si>
    <t>UDP-galactose transporter, KV/A/G-group</t>
  </si>
  <si>
    <t>AtUDP-GalT1</t>
  </si>
  <si>
    <t>At1g43310</t>
  </si>
  <si>
    <t>triose phosphate/phosphate translocator-related</t>
  </si>
  <si>
    <t>At5g55950</t>
  </si>
  <si>
    <r>
      <t>2.A.7.x</t>
    </r>
    <r>
      <rPr>
        <vertAlign val="superscript"/>
        <sz val="10"/>
        <rFont val="Arial"/>
        <family val="2"/>
      </rPr>
      <t>a</t>
    </r>
  </si>
  <si>
    <t>Putative Drug/Metabolite Transporter Superfamily</t>
  </si>
  <si>
    <t>At5g57100</t>
  </si>
  <si>
    <t>At3g07080</t>
  </si>
  <si>
    <r>
      <t>2.A.7.y</t>
    </r>
    <r>
      <rPr>
        <vertAlign val="superscript"/>
        <sz val="10"/>
        <rFont val="Arial"/>
        <family val="2"/>
      </rPr>
      <t>a</t>
    </r>
  </si>
  <si>
    <t>membrane protein</t>
  </si>
  <si>
    <t>At4g32140</t>
  </si>
  <si>
    <t>At2g32040</t>
  </si>
  <si>
    <t>2.A.71</t>
  </si>
  <si>
    <t>Folate-Biopterin Transporter</t>
  </si>
  <si>
    <t xml:space="preserve">FBT </t>
  </si>
  <si>
    <t>integral membrane / transporter family</t>
  </si>
  <si>
    <t>At5g10820</t>
  </si>
  <si>
    <t>At5g25040</t>
  </si>
  <si>
    <t>transporter family</t>
  </si>
  <si>
    <t>At5g25050</t>
  </si>
  <si>
    <t>At1g04570</t>
  </si>
  <si>
    <t>At1g64890</t>
  </si>
  <si>
    <t>At1g79710</t>
  </si>
  <si>
    <t>At2g33280</t>
  </si>
  <si>
    <t>At5g54860</t>
  </si>
  <si>
    <t>At4g13420</t>
  </si>
  <si>
    <t>2.A.72</t>
  </si>
  <si>
    <t>K+ Uptake Permease</t>
  </si>
  <si>
    <t xml:space="preserve">KUP </t>
  </si>
  <si>
    <t>putative potassium transporter</t>
  </si>
  <si>
    <t>AtHAK5</t>
  </si>
  <si>
    <t>At2g30070</t>
  </si>
  <si>
    <t>high-affinity potassium transporter</t>
  </si>
  <si>
    <t>AtKT1/AtKUP01</t>
  </si>
  <si>
    <t>At2g40540</t>
  </si>
  <si>
    <t>AtKT2/AtKUP02</t>
  </si>
  <si>
    <t>At3g02050</t>
  </si>
  <si>
    <t>AtKUP03/AtKT4</t>
  </si>
  <si>
    <t>At4g33530</t>
  </si>
  <si>
    <t>AtKUP05/AtKT5</t>
  </si>
  <si>
    <t>At1g70300</t>
  </si>
  <si>
    <t>AtKUP06/AtHAK6/AtKT6</t>
  </si>
  <si>
    <t>At5g09400</t>
  </si>
  <si>
    <t>AtKUP07/AtHAK7/AtKT7/AtPOT7</t>
  </si>
  <si>
    <t>At5g14880</t>
  </si>
  <si>
    <t>AtKUP08/AtHAK8/AtKT8</t>
  </si>
  <si>
    <t>At4g19960</t>
  </si>
  <si>
    <t>AtKUP09/AtHAK9/AtKT9</t>
  </si>
  <si>
    <t>At1g31120</t>
  </si>
  <si>
    <t>AtKUP10/AtHAK10/AtKT10</t>
  </si>
  <si>
    <t>At2g35060</t>
  </si>
  <si>
    <t>AtKUP11/AtHAK11/AtKT11</t>
  </si>
  <si>
    <t>At1g60160</t>
  </si>
  <si>
    <t>AtKUP12/AtHAK12/AtKT12</t>
  </si>
  <si>
    <t>At4g23640</t>
  </si>
  <si>
    <t>tiny root hair protein / potassium carrier required for auxin transport</t>
  </si>
  <si>
    <t>AtTRH1/AtKT3/AtKUP04</t>
  </si>
  <si>
    <t>At1g23070</t>
  </si>
  <si>
    <r>
      <t>2.A.82</t>
    </r>
    <r>
      <rPr>
        <vertAlign val="superscript"/>
        <sz val="10"/>
        <rFont val="Arial"/>
        <family val="2"/>
      </rPr>
      <t>a</t>
    </r>
  </si>
  <si>
    <t>Putative Organic Solute Transporter (OST)</t>
  </si>
  <si>
    <t>OST</t>
  </si>
  <si>
    <t>At1g77220</t>
  </si>
  <si>
    <t>At4g38360</t>
  </si>
  <si>
    <t>At5g17520</t>
  </si>
  <si>
    <t>2.A.84</t>
  </si>
  <si>
    <t>Chloroplast Maltose Exporter</t>
  </si>
  <si>
    <t>MEX</t>
  </si>
  <si>
    <t>A01</t>
  </si>
  <si>
    <t>root cap 1 protein / maltose excess 1 protein</t>
  </si>
  <si>
    <t>AtRCP1/AtMEX1</t>
  </si>
  <si>
    <t>At1g08430</t>
  </si>
  <si>
    <t>2.A.85</t>
  </si>
  <si>
    <t>Aromatic Acid Exporter</t>
  </si>
  <si>
    <t>ArAE</t>
  </si>
  <si>
    <t>A02</t>
  </si>
  <si>
    <t>similar to aluminum-activated malate transporter</t>
  </si>
  <si>
    <t>At1g08440</t>
  </si>
  <si>
    <t>At1g18420</t>
  </si>
  <si>
    <t>At1g25480</t>
  </si>
  <si>
    <t>At1g68600</t>
  </si>
  <si>
    <t>At2g17470</t>
  </si>
  <si>
    <t>At2g27240</t>
  </si>
  <si>
    <t>At3g11680</t>
  </si>
  <si>
    <t>At3g18440</t>
  </si>
  <si>
    <t>At4g00910</t>
  </si>
  <si>
    <t>At4g17970</t>
  </si>
  <si>
    <t>At5g46600</t>
  </si>
  <si>
    <t>At5g46610</t>
  </si>
  <si>
    <t>At2g28800</t>
  </si>
  <si>
    <t>2.A.9</t>
  </si>
  <si>
    <t>Cytochrome Oxidase Biogenesis protein</t>
  </si>
  <si>
    <t xml:space="preserve">Oxa1 </t>
  </si>
  <si>
    <t>factor for chloroplast differentiation, Albino3</t>
  </si>
  <si>
    <t>AtAlb3</t>
  </si>
  <si>
    <t>At1g24490</t>
  </si>
  <si>
    <t>factor for chloroplast division</t>
  </si>
  <si>
    <t>AtARTEMIS</t>
  </si>
  <si>
    <t>At5g62050</t>
  </si>
  <si>
    <t>factor for promoting protein insertion into membranes</t>
  </si>
  <si>
    <t>AtOxa1a/AtOXA1</t>
  </si>
  <si>
    <t>At2g46470</t>
  </si>
  <si>
    <t>AtOxa1b</t>
  </si>
  <si>
    <t>At1g65080</t>
  </si>
  <si>
    <t>AtOxa2a</t>
  </si>
  <si>
    <t>At3g44370</t>
  </si>
  <si>
    <t>AtOxa2b</t>
  </si>
  <si>
    <t>At1g24500</t>
  </si>
  <si>
    <r>
      <t>2.A.9</t>
    </r>
    <r>
      <rPr>
        <vertAlign val="superscript"/>
        <sz val="10"/>
        <rFont val="Arial"/>
        <family val="2"/>
      </rPr>
      <t>a</t>
    </r>
  </si>
  <si>
    <t>Putative Cytochrome Oxidase Biogenesis protein</t>
  </si>
  <si>
    <t>unknown protein</t>
  </si>
  <si>
    <t>At5g03910</t>
  </si>
  <si>
    <t>3.A.1.201</t>
  </si>
  <si>
    <t>Multidrug Resistance Exporter (MDR)</t>
  </si>
  <si>
    <t xml:space="preserve">ABC </t>
  </si>
  <si>
    <t>ABC transporter family protein</t>
  </si>
  <si>
    <t>At3g28344</t>
  </si>
  <si>
    <t>putative multidrug-resistance protein, P-glycoprotein</t>
  </si>
  <si>
    <t>AtMDR13a</t>
  </si>
  <si>
    <t>At4g25450</t>
  </si>
  <si>
    <t>non-intrinsic ABC protein</t>
  </si>
  <si>
    <t>AtNAP8</t>
  </si>
  <si>
    <t>At2g36910</t>
  </si>
  <si>
    <t>multidrug-resistance protein, P-glycoprotein</t>
  </si>
  <si>
    <t>AtPGP01/AtMDR1</t>
  </si>
  <si>
    <t>At4g25960</t>
  </si>
  <si>
    <t>AtPGP02/AtMDR2</t>
  </si>
  <si>
    <t>At4g01820</t>
  </si>
  <si>
    <t>AtPGP03/AtMDR3</t>
  </si>
  <si>
    <t>At2g47000</t>
  </si>
  <si>
    <t>AtPGP04/AtMDR4</t>
  </si>
  <si>
    <t>At4g01830</t>
  </si>
  <si>
    <t>AtPGP05/AtMDR5</t>
  </si>
  <si>
    <t>At2g39480</t>
  </si>
  <si>
    <t>AtPGP06/AtMDR6</t>
  </si>
  <si>
    <t>At5g46540</t>
  </si>
  <si>
    <t>AtPGP07/AtMDR7</t>
  </si>
  <si>
    <t>At4g18050</t>
  </si>
  <si>
    <t>AtPGP09/AtMDR9</t>
  </si>
  <si>
    <t>At1g10680</t>
  </si>
  <si>
    <t>AtPGP10/AtMDR10</t>
  </si>
  <si>
    <t>At1g02520</t>
  </si>
  <si>
    <t>AtPGP11/AtMDR8</t>
  </si>
  <si>
    <t>At1g02530</t>
  </si>
  <si>
    <t>AtPGP12/AtMDR16</t>
  </si>
  <si>
    <t>At1g27940</t>
  </si>
  <si>
    <t>AtPGP13/AtMDR15</t>
  </si>
  <si>
    <t>At1g28010</t>
  </si>
  <si>
    <t>AtPGP14/AtMDR12</t>
  </si>
  <si>
    <t>At3g28345</t>
  </si>
  <si>
    <t>AtPGP15/AtMDR13b</t>
  </si>
  <si>
    <t>At3g28360</t>
  </si>
  <si>
    <t>AtPGP16/AtMDR18</t>
  </si>
  <si>
    <t>At3g28380</t>
  </si>
  <si>
    <t>AtPGP17/AtMDR19</t>
  </si>
  <si>
    <t>At3g28390</t>
  </si>
  <si>
    <t>AtPGP18/AtMDR20</t>
  </si>
  <si>
    <t>At3g28860</t>
  </si>
  <si>
    <t>AtPGP19/AtMDR11</t>
  </si>
  <si>
    <t>At3g55320</t>
  </si>
  <si>
    <t>AtPGP20/AtMDR14</t>
  </si>
  <si>
    <t>At3g62150</t>
  </si>
  <si>
    <t>AtPGP21/AtMDR17</t>
  </si>
  <si>
    <t>At3g28415</t>
  </si>
  <si>
    <t>AtPGP22AtMDR21</t>
  </si>
  <si>
    <t>At4g39850</t>
  </si>
  <si>
    <t>3.A.1.203</t>
  </si>
  <si>
    <t>Peroxysomal Fatty Acyl CoA Transporter (P-FAT)</t>
  </si>
  <si>
    <t>Singleton, putative ABC porter, fatty acid beta-oxidation</t>
  </si>
  <si>
    <t>AtPXA1/AtCTS/AtPED3/AtPMP2</t>
  </si>
  <si>
    <t>At2g39350</t>
  </si>
  <si>
    <t>3.A.1.205</t>
  </si>
  <si>
    <t>Pleiotropic Drug Resistance protein</t>
  </si>
  <si>
    <t>putative white-brown complex homolog, ABC transporter</t>
  </si>
  <si>
    <t>AtWBC01</t>
  </si>
  <si>
    <t>At2g37360</t>
  </si>
  <si>
    <t>AtWBC02</t>
  </si>
  <si>
    <t>At2g28070</t>
  </si>
  <si>
    <t>AtWBC03</t>
  </si>
  <si>
    <t>At4g25750</t>
  </si>
  <si>
    <t>AtWBC04</t>
  </si>
  <si>
    <t>At2g13610</t>
  </si>
  <si>
    <t>AtWBC05</t>
  </si>
  <si>
    <t>At5g13580</t>
  </si>
  <si>
    <t>AtWBC06</t>
  </si>
  <si>
    <t>At2g01320</t>
  </si>
  <si>
    <t>AtWBC07</t>
  </si>
  <si>
    <t>At5g52860</t>
  </si>
  <si>
    <t>AtWBC08</t>
  </si>
  <si>
    <t>At4g27420</t>
  </si>
  <si>
    <t>AtWBC09</t>
  </si>
  <si>
    <t>At1g53270</t>
  </si>
  <si>
    <t>AtWBC10</t>
  </si>
  <si>
    <t>At1g17840</t>
  </si>
  <si>
    <t>AtWBC11</t>
  </si>
  <si>
    <t>At1g51500</t>
  </si>
  <si>
    <t>AtWBC12/AtCER5</t>
  </si>
  <si>
    <t>At1g51460</t>
  </si>
  <si>
    <t>AtWBC13</t>
  </si>
  <si>
    <t>At1g31770</t>
  </si>
  <si>
    <t>AtWBC14</t>
  </si>
  <si>
    <t>At3g21090</t>
  </si>
  <si>
    <t>AtWBC15/22</t>
  </si>
  <si>
    <t>At3g55090</t>
  </si>
  <si>
    <t>AtWBC16</t>
  </si>
  <si>
    <t>At3g55100</t>
  </si>
  <si>
    <t>AtWBC17</t>
  </si>
  <si>
    <t>At3g55110</t>
  </si>
  <si>
    <t>AtWBC18</t>
  </si>
  <si>
    <t>At3g55130</t>
  </si>
  <si>
    <t>AtWBC19</t>
  </si>
  <si>
    <t>At3g53510</t>
  </si>
  <si>
    <t>AtWBC20</t>
  </si>
  <si>
    <t>At3g25620</t>
  </si>
  <si>
    <t>AtWBC21</t>
  </si>
  <si>
    <t>At5g06530</t>
  </si>
  <si>
    <t>AtWBC23</t>
  </si>
  <si>
    <t>At5g19410</t>
  </si>
  <si>
    <t>AtWBC24</t>
  </si>
  <si>
    <t>At1g71960</t>
  </si>
  <si>
    <t>AtWBC26</t>
  </si>
  <si>
    <t>At3g13220</t>
  </si>
  <si>
    <t>AtWBC27</t>
  </si>
  <si>
    <t>At3g52310</t>
  </si>
  <si>
    <t>AtWBC28</t>
  </si>
  <si>
    <t>At4g15215</t>
  </si>
  <si>
    <t>At4g15233</t>
  </si>
  <si>
    <t>At4g15236</t>
  </si>
  <si>
    <t>At3g16340</t>
  </si>
  <si>
    <t>pleiotropic drug resistance ABC transporter</t>
  </si>
  <si>
    <t>AtPDR01</t>
  </si>
  <si>
    <t>At4g15230</t>
  </si>
  <si>
    <t>AtPDR02</t>
  </si>
  <si>
    <t>At2g29940</t>
  </si>
  <si>
    <t>AtPDR03</t>
  </si>
  <si>
    <t>At2g26910</t>
  </si>
  <si>
    <t>AtPDR04</t>
  </si>
  <si>
    <t>At2g37280</t>
  </si>
  <si>
    <t>AtPDR05</t>
  </si>
  <si>
    <t>At2g36380</t>
  </si>
  <si>
    <t>AtPDR06</t>
  </si>
  <si>
    <t>At1g15210</t>
  </si>
  <si>
    <t>AtPDR07</t>
  </si>
  <si>
    <t>At1g59870</t>
  </si>
  <si>
    <t>AtPDR08</t>
  </si>
  <si>
    <t>At3g53480</t>
  </si>
  <si>
    <t>AtPDR09/11</t>
  </si>
  <si>
    <t>At3g30842</t>
  </si>
  <si>
    <t>AtPDR10</t>
  </si>
  <si>
    <t>At1g66950</t>
  </si>
  <si>
    <t>AtPDR11/10/13</t>
  </si>
  <si>
    <t>At1g15520</t>
  </si>
  <si>
    <t>AtPDR12/09</t>
  </si>
  <si>
    <t>At1g53390</t>
  </si>
  <si>
    <t>AtWBC25</t>
  </si>
  <si>
    <t>At5g60740</t>
  </si>
  <si>
    <t>AtWBC29</t>
  </si>
  <si>
    <t>At2g37010</t>
  </si>
  <si>
    <t>putative non-intrinsic ABC transporter</t>
  </si>
  <si>
    <t>AtNAP12</t>
  </si>
  <si>
    <t>At3g21080</t>
  </si>
  <si>
    <r>
      <t>3.A.1.205</t>
    </r>
    <r>
      <rPr>
        <vertAlign val="superscript"/>
        <sz val="10"/>
        <rFont val="Arial"/>
        <family val="2"/>
      </rPr>
      <t>a</t>
    </r>
  </si>
  <si>
    <t>Putative Pleiotropic Drug Resistance protein</t>
  </si>
  <si>
    <t>ABC transporter-related</t>
  </si>
  <si>
    <t>At1g30400</t>
  </si>
  <si>
    <t>3.A.1.208</t>
  </si>
  <si>
    <t>Conjugate Transporter</t>
  </si>
  <si>
    <t>multidrug-resistance related protein, ABC transporter</t>
  </si>
  <si>
    <t>AtMRP01</t>
  </si>
  <si>
    <t>At2g34660</t>
  </si>
  <si>
    <t>AtMRP02</t>
  </si>
  <si>
    <t>At3g13080</t>
  </si>
  <si>
    <t>AtMRP03</t>
  </si>
  <si>
    <t>At2g47800</t>
  </si>
  <si>
    <t>AtMRP04</t>
  </si>
  <si>
    <t>At1g04120</t>
  </si>
  <si>
    <t>AtMRP05</t>
  </si>
  <si>
    <t>At3g13090</t>
  </si>
  <si>
    <t>AtMRP06/08</t>
  </si>
  <si>
    <t>At3g13100</t>
  </si>
  <si>
    <t>AtMRP07</t>
  </si>
  <si>
    <t>At3g21250</t>
  </si>
  <si>
    <t>AtMRP08/06</t>
  </si>
  <si>
    <t>At3g60160</t>
  </si>
  <si>
    <t>AtMRP09</t>
  </si>
  <si>
    <t>At3g59140</t>
  </si>
  <si>
    <t>AtMRP10/14</t>
  </si>
  <si>
    <t>At1g30420</t>
  </si>
  <si>
    <t>AtMRP11/12</t>
  </si>
  <si>
    <t>At1g30410</t>
  </si>
  <si>
    <t>AtMRP12/13</t>
  </si>
  <si>
    <t>At2g07680</t>
  </si>
  <si>
    <t>AtMRP13/11</t>
  </si>
  <si>
    <t>At3g62700</t>
  </si>
  <si>
    <t>AtMRP14/10</t>
  </si>
  <si>
    <t>At3g60970</t>
  </si>
  <si>
    <t>multidrug-resistance related protein, ABC transporter; PSEUDOGENE</t>
  </si>
  <si>
    <t>AtMRP15</t>
  </si>
  <si>
    <t>At4g13030</t>
  </si>
  <si>
    <t>A03</t>
  </si>
  <si>
    <t>At1g70610</t>
  </si>
  <si>
    <t>3.A.1.209</t>
  </si>
  <si>
    <t>MHC Peptide Transporter (TAP)</t>
  </si>
  <si>
    <t>putative ABC transporter</t>
  </si>
  <si>
    <t>AtTAP1</t>
  </si>
  <si>
    <t>At5g39040</t>
  </si>
  <si>
    <t>AtTAP2</t>
  </si>
  <si>
    <t>At1g71330</t>
  </si>
  <si>
    <t>AtNAP5</t>
  </si>
  <si>
    <t>At3g47460</t>
  </si>
  <si>
    <t>A04</t>
  </si>
  <si>
    <t>putative SMC2-like condensin</t>
  </si>
  <si>
    <t>AtSMC2</t>
  </si>
  <si>
    <t>At5g62410</t>
  </si>
  <si>
    <t>putative SMC2-like condensin, TITAN 3</t>
  </si>
  <si>
    <t>AtTTN3/AtSMC2/AtSMC4</t>
  </si>
  <si>
    <t>At1g54350</t>
  </si>
  <si>
    <t>Singleton, putative peroxisomal ABC transporter</t>
  </si>
  <si>
    <t>AtPMP1</t>
  </si>
  <si>
    <t>At5g58270</t>
  </si>
  <si>
    <t>3.A.1.210</t>
  </si>
  <si>
    <t>Heavy Metal Transporter (HMT)</t>
  </si>
  <si>
    <t>mitochondrial ABC transporter</t>
  </si>
  <si>
    <t>AtSTA1/AtATM3</t>
  </si>
  <si>
    <t>At4g28630</t>
  </si>
  <si>
    <t>putative mitochondrial ABC transporter</t>
  </si>
  <si>
    <t>AtSTA2/AtATM1</t>
  </si>
  <si>
    <t>At4g28620</t>
  </si>
  <si>
    <t>AtSTA3/AtATM2</t>
  </si>
  <si>
    <t>At3g47730</t>
  </si>
  <si>
    <t>3.A.1.211</t>
  </si>
  <si>
    <t>Cholesterol/Phospholipid/Retinal (CPR) Flippase</t>
  </si>
  <si>
    <t>AtATH01</t>
  </si>
  <si>
    <t>At5g61730</t>
  </si>
  <si>
    <t>AtATH11</t>
  </si>
  <si>
    <t>At5g61690</t>
  </si>
  <si>
    <t>AtATH15</t>
  </si>
  <si>
    <t>At2g41700</t>
  </si>
  <si>
    <t>Singleton, putative ABC1 homolog</t>
  </si>
  <si>
    <t>AtAOH1</t>
  </si>
  <si>
    <t>At3g47740</t>
  </si>
  <si>
    <t>AtATH02</t>
  </si>
  <si>
    <t>At3g47750</t>
  </si>
  <si>
    <t>AtATH03</t>
  </si>
  <si>
    <t>At3g47760</t>
  </si>
  <si>
    <t>AtATH04</t>
  </si>
  <si>
    <t>At3g47770</t>
  </si>
  <si>
    <t>AtATH05</t>
  </si>
  <si>
    <t>At3g47780</t>
  </si>
  <si>
    <t>AtATH06</t>
  </si>
  <si>
    <t>At3g47790</t>
  </si>
  <si>
    <t>AtATH07</t>
  </si>
  <si>
    <t>At5g61740</t>
  </si>
  <si>
    <t>AtATH14</t>
  </si>
  <si>
    <t>At5g61700</t>
  </si>
  <si>
    <t>AtATH16</t>
  </si>
  <si>
    <t>At1g78920</t>
  </si>
  <si>
    <t>3.A.10</t>
  </si>
  <si>
    <t>H+-translocating Pyrophosphatase</t>
  </si>
  <si>
    <t xml:space="preserve">H+-PPase </t>
  </si>
  <si>
    <t>vacuolar-type H+-translocating inorganic pyrophosphatase</t>
  </si>
  <si>
    <t>AtAVP2</t>
  </si>
  <si>
    <t>At1g15690</t>
  </si>
  <si>
    <t>vacuolar proton-translocating pyrophosphatase</t>
  </si>
  <si>
    <t>AtAVP-3</t>
  </si>
  <si>
    <t>At1g16780</t>
  </si>
  <si>
    <t>proton-translocating pyrophosphatase</t>
  </si>
  <si>
    <t>AtAVPL1</t>
  </si>
  <si>
    <t>At2g28520</t>
  </si>
  <si>
    <t>3.A.2</t>
  </si>
  <si>
    <t>H+ or Na+-translocating F-type, V-type and A-type ATPase (F-ATPase)</t>
  </si>
  <si>
    <t xml:space="preserve">F-ATPase </t>
  </si>
  <si>
    <t>integral V0-ATPase subunit a</t>
  </si>
  <si>
    <t>AtVHA-a1</t>
  </si>
  <si>
    <t>At2g21410</t>
  </si>
  <si>
    <t>AtVHA-a2</t>
  </si>
  <si>
    <t>At4g39080</t>
  </si>
  <si>
    <t>AtVHA-a3</t>
  </si>
  <si>
    <t>At5g55290</t>
  </si>
  <si>
    <t>integral V0-ATPase subunit e</t>
  </si>
  <si>
    <t>AtVHA-e1</t>
  </si>
  <si>
    <t>At4g26710</t>
  </si>
  <si>
    <t>AtVHA-e2</t>
  </si>
  <si>
    <t>At4g02620</t>
  </si>
  <si>
    <t>Singleton, vacuolar ATPase subunit F family protein; V1-V0 bridge, contact subunit</t>
  </si>
  <si>
    <t>AtVHA-F</t>
  </si>
  <si>
    <t>At4g32530</t>
  </si>
  <si>
    <t>integral proton translocating V0-ATPase subunit</t>
  </si>
  <si>
    <t>AtVHA-c''1</t>
  </si>
  <si>
    <t>At4g34720</t>
  </si>
  <si>
    <t>AtVHA-c1/AtAVA-P1</t>
  </si>
  <si>
    <t>At2g25610</t>
  </si>
  <si>
    <t>AtVHA-c''2</t>
  </si>
  <si>
    <t>At1g19910</t>
  </si>
  <si>
    <t>AtVHA-c2/AtAVA-P2</t>
  </si>
  <si>
    <t>At4g38920</t>
  </si>
  <si>
    <t>AtVHA-c3/AtAVA-P3</t>
  </si>
  <si>
    <t>At1g75630</t>
  </si>
  <si>
    <t>AtVHA-c4/AtAVA-P4</t>
  </si>
  <si>
    <t>At2g16510</t>
  </si>
  <si>
    <t>AtVHA-c5/AtAVA-P5</t>
  </si>
  <si>
    <t>At3g28710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</si>
</sst>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9]h:mm:ss\ AM/PM"/>
    <numFmt numFmtId="173" formatCode="[$-409]dddd\,\ mmmm\ dd\,\ yyyy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77">
    <xf numFmtId="2" fontId="0" fillId="0" borderId="0" xfId="0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 quotePrefix="1">
      <alignment/>
    </xf>
    <xf numFmtId="0" fontId="7" fillId="2" borderId="3" xfId="0" applyNumberFormat="1" applyFont="1" applyFill="1" applyBorder="1" applyAlignment="1" quotePrefix="1">
      <alignment/>
    </xf>
    <xf numFmtId="0" fontId="7" fillId="2" borderId="2" xfId="0" applyNumberFormat="1" applyFont="1" applyFill="1" applyBorder="1" applyAlignment="1">
      <alignment/>
    </xf>
    <xf numFmtId="0" fontId="7" fillId="2" borderId="1" xfId="0" applyNumberFormat="1" applyFont="1" applyFill="1" applyBorder="1" applyAlignment="1" quotePrefix="1">
      <alignment/>
    </xf>
    <xf numFmtId="0" fontId="7" fillId="2" borderId="4" xfId="0" applyNumberFormat="1" applyFont="1" applyFill="1" applyBorder="1" applyAlignment="1" quotePrefix="1">
      <alignment horizontal="left"/>
    </xf>
    <xf numFmtId="0" fontId="7" fillId="3" borderId="1" xfId="0" applyNumberFormat="1" applyFont="1" applyFill="1" applyBorder="1" applyAlignment="1" quotePrefix="1">
      <alignment/>
    </xf>
    <xf numFmtId="0" fontId="7" fillId="4" borderId="1" xfId="0" applyNumberFormat="1" applyFont="1" applyFill="1" applyBorder="1" applyAlignment="1" quotePrefix="1">
      <alignment/>
    </xf>
    <xf numFmtId="2" fontId="8" fillId="2" borderId="2" xfId="0" applyFont="1" applyFill="1" applyBorder="1" applyAlignment="1">
      <alignment horizontal="center"/>
    </xf>
    <xf numFmtId="2" fontId="8" fillId="2" borderId="1" xfId="0" applyFont="1" applyFill="1" applyBorder="1" applyAlignment="1">
      <alignment horizontal="center"/>
    </xf>
    <xf numFmtId="2" fontId="9" fillId="2" borderId="2" xfId="0" applyFont="1" applyFill="1" applyBorder="1" applyAlignment="1">
      <alignment horizontal="center"/>
    </xf>
    <xf numFmtId="2" fontId="10" fillId="2" borderId="2" xfId="0" applyFont="1" applyFill="1" applyBorder="1" applyAlignment="1">
      <alignment horizontal="center"/>
    </xf>
    <xf numFmtId="2" fontId="7" fillId="2" borderId="4" xfId="0" applyFont="1" applyFill="1" applyBorder="1" applyAlignment="1">
      <alignment/>
    </xf>
    <xf numFmtId="2" fontId="7" fillId="2" borderId="2" xfId="0" applyFont="1" applyFill="1" applyBorder="1" applyAlignment="1">
      <alignment/>
    </xf>
    <xf numFmtId="0" fontId="11" fillId="0" borderId="5" xfId="0" applyNumberFormat="1" applyFont="1" applyBorder="1" applyAlignment="1" quotePrefix="1">
      <alignment/>
    </xf>
    <xf numFmtId="0" fontId="11" fillId="0" borderId="6" xfId="0" applyNumberFormat="1" applyFont="1" applyBorder="1" applyAlignment="1" quotePrefix="1">
      <alignment/>
    </xf>
    <xf numFmtId="0" fontId="11" fillId="0" borderId="7" xfId="0" applyNumberFormat="1" applyFont="1" applyBorder="1" applyAlignment="1" quotePrefix="1">
      <alignment/>
    </xf>
    <xf numFmtId="0" fontId="11" fillId="0" borderId="8" xfId="0" applyNumberFormat="1" applyFont="1" applyBorder="1" applyAlignment="1" quotePrefix="1">
      <alignment/>
    </xf>
    <xf numFmtId="0" fontId="11" fillId="0" borderId="9" xfId="0" applyNumberFormat="1" applyFont="1" applyBorder="1" applyAlignment="1" quotePrefix="1">
      <alignment/>
    </xf>
    <xf numFmtId="0" fontId="11" fillId="0" borderId="10" xfId="0" applyNumberFormat="1" applyFont="1" applyBorder="1" applyAlignment="1" quotePrefix="1">
      <alignment horizontal="right"/>
    </xf>
    <xf numFmtId="2" fontId="11" fillId="3" borderId="9" xfId="0" applyFont="1" applyFill="1" applyBorder="1" applyAlignment="1">
      <alignment/>
    </xf>
    <xf numFmtId="0" fontId="11" fillId="4" borderId="9" xfId="0" applyNumberFormat="1" applyFont="1" applyFill="1" applyBorder="1" applyAlignment="1" quotePrefix="1">
      <alignment/>
    </xf>
    <xf numFmtId="2" fontId="11" fillId="0" borderId="11" xfId="0" applyFont="1" applyBorder="1" applyAlignment="1">
      <alignment/>
    </xf>
    <xf numFmtId="2" fontId="11" fillId="0" borderId="8" xfId="0" applyFont="1" applyBorder="1" applyAlignment="1">
      <alignment/>
    </xf>
    <xf numFmtId="2" fontId="11" fillId="0" borderId="5" xfId="0" applyFont="1" applyBorder="1" applyAlignment="1">
      <alignment/>
    </xf>
    <xf numFmtId="2" fontId="11" fillId="0" borderId="12" xfId="0" applyFont="1" applyBorder="1" applyAlignment="1">
      <alignment/>
    </xf>
    <xf numFmtId="2" fontId="11" fillId="0" borderId="10" xfId="0" applyFont="1" applyBorder="1" applyAlignment="1">
      <alignment/>
    </xf>
    <xf numFmtId="2" fontId="11" fillId="0" borderId="8" xfId="0" applyFont="1" applyBorder="1" applyAlignment="1">
      <alignment/>
    </xf>
    <xf numFmtId="2" fontId="11" fillId="0" borderId="12" xfId="0" applyFont="1" applyBorder="1" applyAlignment="1">
      <alignment/>
    </xf>
    <xf numFmtId="0" fontId="11" fillId="0" borderId="13" xfId="0" applyNumberFormat="1" applyFont="1" applyBorder="1" applyAlignment="1" quotePrefix="1">
      <alignment/>
    </xf>
    <xf numFmtId="0" fontId="11" fillId="0" borderId="14" xfId="0" applyNumberFormat="1" applyFont="1" applyBorder="1" applyAlignment="1" quotePrefix="1">
      <alignment/>
    </xf>
    <xf numFmtId="0" fontId="11" fillId="0" borderId="15" xfId="0" applyNumberFormat="1" applyFont="1" applyBorder="1" applyAlignment="1" quotePrefix="1">
      <alignment/>
    </xf>
    <xf numFmtId="0" fontId="11" fillId="0" borderId="16" xfId="0" applyNumberFormat="1" applyFont="1" applyBorder="1" applyAlignment="1" quotePrefix="1">
      <alignment/>
    </xf>
    <xf numFmtId="0" fontId="11" fillId="0" borderId="17" xfId="0" applyNumberFormat="1" applyFont="1" applyBorder="1" applyAlignment="1" quotePrefix="1">
      <alignment/>
    </xf>
    <xf numFmtId="0" fontId="11" fillId="0" borderId="18" xfId="0" applyNumberFormat="1" applyFont="1" applyBorder="1" applyAlignment="1" quotePrefix="1">
      <alignment horizontal="right"/>
    </xf>
    <xf numFmtId="0" fontId="11" fillId="4" borderId="17" xfId="0" applyNumberFormat="1" applyFont="1" applyFill="1" applyBorder="1" applyAlignment="1" quotePrefix="1">
      <alignment/>
    </xf>
    <xf numFmtId="2" fontId="11" fillId="0" borderId="19" xfId="0" applyFont="1" applyBorder="1" applyAlignment="1">
      <alignment/>
    </xf>
    <xf numFmtId="2" fontId="11" fillId="0" borderId="16" xfId="0" applyFont="1" applyBorder="1" applyAlignment="1">
      <alignment/>
    </xf>
    <xf numFmtId="2" fontId="11" fillId="0" borderId="13" xfId="0" applyFont="1" applyBorder="1" applyAlignment="1">
      <alignment/>
    </xf>
    <xf numFmtId="2" fontId="11" fillId="0" borderId="20" xfId="0" applyFont="1" applyBorder="1" applyAlignment="1">
      <alignment/>
    </xf>
    <xf numFmtId="2" fontId="11" fillId="0" borderId="16" xfId="0" applyFont="1" applyBorder="1" applyAlignment="1">
      <alignment/>
    </xf>
    <xf numFmtId="2" fontId="12" fillId="3" borderId="9" xfId="0" applyFont="1" applyFill="1" applyBorder="1" applyAlignment="1" quotePrefix="1">
      <alignment/>
    </xf>
    <xf numFmtId="0" fontId="11" fillId="3" borderId="9" xfId="0" applyNumberFormat="1" applyFont="1" applyFill="1" applyBorder="1" applyAlignment="1" quotePrefix="1">
      <alignment/>
    </xf>
    <xf numFmtId="2" fontId="11" fillId="0" borderId="14" xfId="0" applyFont="1" applyBorder="1" applyAlignment="1" quotePrefix="1">
      <alignment/>
    </xf>
    <xf numFmtId="0" fontId="11" fillId="3" borderId="17" xfId="0" applyNumberFormat="1" applyFont="1" applyFill="1" applyBorder="1" applyAlignment="1" quotePrefix="1">
      <alignment/>
    </xf>
    <xf numFmtId="2" fontId="11" fillId="3" borderId="17" xfId="0" applyFont="1" applyFill="1" applyBorder="1" applyAlignment="1">
      <alignment/>
    </xf>
    <xf numFmtId="2" fontId="11" fillId="0" borderId="18" xfId="0" applyFont="1" applyBorder="1" applyAlignment="1">
      <alignment horizontal="right"/>
    </xf>
    <xf numFmtId="2" fontId="12" fillId="3" borderId="17" xfId="0" applyFont="1" applyFill="1" applyBorder="1" applyAlignment="1" quotePrefix="1">
      <alignment/>
    </xf>
    <xf numFmtId="2" fontId="11" fillId="0" borderId="17" xfId="0" applyFont="1" applyBorder="1" applyAlignment="1">
      <alignment/>
    </xf>
    <xf numFmtId="2" fontId="11" fillId="0" borderId="14" xfId="0" applyFont="1" applyBorder="1" applyAlignment="1">
      <alignment/>
    </xf>
    <xf numFmtId="2" fontId="11" fillId="0" borderId="16" xfId="0" applyFont="1" applyBorder="1" applyAlignment="1" quotePrefix="1">
      <alignment/>
    </xf>
    <xf numFmtId="0" fontId="12" fillId="3" borderId="17" xfId="0" applyNumberFormat="1" applyFont="1" applyFill="1" applyBorder="1" applyAlignment="1" quotePrefix="1">
      <alignment/>
    </xf>
    <xf numFmtId="0" fontId="11" fillId="0" borderId="16" xfId="0" applyNumberFormat="1" applyFont="1" applyBorder="1" applyAlignment="1">
      <alignment horizontal="right"/>
    </xf>
    <xf numFmtId="2" fontId="11" fillId="3" borderId="17" xfId="0" applyFont="1" applyFill="1" applyBorder="1" applyAlignment="1" quotePrefix="1">
      <alignment/>
    </xf>
    <xf numFmtId="0" fontId="11" fillId="0" borderId="16" xfId="0" applyNumberFormat="1" applyFont="1" applyBorder="1" applyAlignment="1">
      <alignment/>
    </xf>
    <xf numFmtId="2" fontId="11" fillId="0" borderId="16" xfId="0" applyFont="1" applyBorder="1" applyAlignment="1">
      <alignment horizontal="right"/>
    </xf>
    <xf numFmtId="2" fontId="11" fillId="4" borderId="17" xfId="0" applyFont="1" applyFill="1" applyBorder="1" applyAlignment="1" quotePrefix="1">
      <alignment/>
    </xf>
    <xf numFmtId="0" fontId="11" fillId="0" borderId="14" xfId="0" applyNumberFormat="1" applyFont="1" applyBorder="1" applyAlignment="1">
      <alignment/>
    </xf>
    <xf numFmtId="2" fontId="11" fillId="0" borderId="15" xfId="0" applyFont="1" applyBorder="1" applyAlignment="1" quotePrefix="1">
      <alignment/>
    </xf>
    <xf numFmtId="2" fontId="11" fillId="0" borderId="13" xfId="0" applyFont="1" applyBorder="1" applyAlignment="1">
      <alignment/>
    </xf>
    <xf numFmtId="2" fontId="11" fillId="0" borderId="15" xfId="0" applyFont="1" applyBorder="1" applyAlignment="1">
      <alignment/>
    </xf>
    <xf numFmtId="2" fontId="11" fillId="4" borderId="17" xfId="0" applyFont="1" applyFill="1" applyBorder="1" applyAlignment="1">
      <alignment/>
    </xf>
    <xf numFmtId="2" fontId="11" fillId="0" borderId="18" xfId="0" applyFont="1" applyBorder="1" applyAlignment="1">
      <alignment/>
    </xf>
    <xf numFmtId="2" fontId="11" fillId="0" borderId="20" xfId="0" applyFont="1" applyBorder="1" applyAlignment="1">
      <alignment/>
    </xf>
    <xf numFmtId="0" fontId="11" fillId="4" borderId="17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/>
    </xf>
    <xf numFmtId="0" fontId="14" fillId="0" borderId="16" xfId="21" applyFont="1" applyFill="1" applyBorder="1" applyAlignment="1">
      <alignment vertical="center"/>
      <protection/>
    </xf>
    <xf numFmtId="2" fontId="11" fillId="0" borderId="13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4" fillId="0" borderId="16" xfId="21" applyNumberFormat="1" applyFont="1" applyFill="1" applyBorder="1" applyAlignment="1">
      <alignment vertical="center"/>
      <protection/>
    </xf>
    <xf numFmtId="2" fontId="14" fillId="0" borderId="18" xfId="21" applyNumberFormat="1" applyFont="1" applyFill="1" applyBorder="1" applyAlignment="1">
      <alignment vertical="center"/>
      <protection/>
    </xf>
    <xf numFmtId="2" fontId="14" fillId="0" borderId="20" xfId="21" applyNumberFormat="1" applyFont="1" applyFill="1" applyBorder="1" applyAlignment="1">
      <alignment vertical="center"/>
      <protection/>
    </xf>
    <xf numFmtId="0" fontId="14" fillId="0" borderId="19" xfId="21" applyFont="1" applyFill="1" applyBorder="1" applyAlignment="1">
      <alignment vertical="center"/>
      <protection/>
    </xf>
    <xf numFmtId="0" fontId="14" fillId="0" borderId="20" xfId="2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3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lab\My%20Documents\1-SZE-lab-doc2003\Bock-Kevin\At%20Transporters%20-%20Pollen%20Expression\Bock%20Master%20Sheets%20-%20Begin=Apr05\MASTERv4b-combined_WardHonysAram-Nov23-05_B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v4b"/>
      <sheetName val="Summary-Aug29-05"/>
      <sheetName val="Family Summary Sep01-05"/>
      <sheetName val="Family Summary &quot;Blue&quot;"/>
      <sheetName val="Pollen Sp-Pref Aug29-05"/>
      <sheetName val="Legend"/>
      <sheetName val="Dataset Codes"/>
      <sheetName val="Unclass-araM-Aug16-05 (636 seq)"/>
    </sheetNames>
    <sheetDataSet>
      <sheetData sheetId="0">
        <row r="1">
          <cell r="A1" t="str">
            <v>AGI Name</v>
          </cell>
          <cell r="B1" t="str">
            <v>TC Code</v>
          </cell>
          <cell r="C1" t="str">
            <v>TC Class Description</v>
          </cell>
          <cell r="D1" t="str">
            <v>FAMILY</v>
          </cell>
          <cell r="E1" t="str">
            <v>FAM#</v>
          </cell>
          <cell r="F1" t="str">
            <v>Protein Description</v>
          </cell>
          <cell r="G1" t="str">
            <v>Aramemnon Consensus</v>
          </cell>
          <cell r="H1" t="str">
            <v>ConPred_II</v>
          </cell>
          <cell r="I1" t="str">
            <v>Cluster</v>
          </cell>
          <cell r="J1" t="str">
            <v>Pollen Pref/Spec?</v>
          </cell>
          <cell r="K1" t="str">
            <v>PROTEIN</v>
          </cell>
        </row>
        <row r="2">
          <cell r="A2" t="str">
            <v>At5g55630</v>
          </cell>
          <cell r="B2" t="str">
            <v>1.A.1</v>
          </cell>
          <cell r="C2" t="str">
            <v>Voltage-gated Ion Channel</v>
          </cell>
          <cell r="D2" t="str">
            <v>VIC </v>
          </cell>
          <cell r="E2">
            <v>30</v>
          </cell>
          <cell r="F2" t="str">
            <v>outward rectifying potassium channel 1</v>
          </cell>
          <cell r="G2">
            <v>5</v>
          </cell>
          <cell r="H2">
            <v>5</v>
          </cell>
          <cell r="I2">
            <v>20</v>
          </cell>
          <cell r="K2" t="str">
            <v>AtKCO1</v>
          </cell>
        </row>
        <row r="3">
          <cell r="A3" t="str">
            <v>At5g46370</v>
          </cell>
          <cell r="B3" t="str">
            <v>1.A.1</v>
          </cell>
          <cell r="C3" t="str">
            <v>Voltage-gated Ion Channel</v>
          </cell>
          <cell r="D3" t="str">
            <v>VIC </v>
          </cell>
          <cell r="E3">
            <v>30</v>
          </cell>
          <cell r="F3" t="str">
            <v>putative outward rectifying potassium channel</v>
          </cell>
          <cell r="G3">
            <v>5</v>
          </cell>
          <cell r="H3">
            <v>5</v>
          </cell>
          <cell r="I3" t="str">
            <v>-</v>
          </cell>
          <cell r="K3" t="str">
            <v>AtKCO2</v>
          </cell>
        </row>
        <row r="4">
          <cell r="A4" t="str">
            <v>At5g46360</v>
          </cell>
          <cell r="B4" t="str">
            <v>1.A.1</v>
          </cell>
          <cell r="C4" t="str">
            <v>Voltage-gated Ion Channel</v>
          </cell>
          <cell r="D4" t="str">
            <v>VIC </v>
          </cell>
          <cell r="E4">
            <v>30</v>
          </cell>
          <cell r="F4" t="str">
            <v>putative potassium channel</v>
          </cell>
          <cell r="G4">
            <v>4</v>
          </cell>
          <cell r="H4">
            <v>4</v>
          </cell>
          <cell r="I4">
            <v>37</v>
          </cell>
          <cell r="K4" t="str">
            <v>AtKCO3</v>
          </cell>
        </row>
        <row r="5">
          <cell r="A5" t="str">
            <v>At1g02510</v>
          </cell>
          <cell r="B5" t="str">
            <v>1.A.1</v>
          </cell>
          <cell r="C5" t="str">
            <v>Voltage-gated Ion Channel</v>
          </cell>
          <cell r="D5" t="str">
            <v>VIC </v>
          </cell>
          <cell r="E5">
            <v>30</v>
          </cell>
          <cell r="F5" t="str">
            <v>tandem-pore potassium (K+) channel; TPK [Becker et al. 2004 PNAS]</v>
          </cell>
          <cell r="G5">
            <v>5</v>
          </cell>
          <cell r="H5">
            <v>4</v>
          </cell>
          <cell r="K5" t="str">
            <v>AtKCO4/AtTPK4</v>
          </cell>
        </row>
        <row r="6">
          <cell r="A6" t="str">
            <v>At4g01840</v>
          </cell>
          <cell r="B6" t="str">
            <v>1.A.1</v>
          </cell>
          <cell r="C6" t="str">
            <v>Voltage-gated Ion Channel</v>
          </cell>
          <cell r="D6" t="str">
            <v>VIC </v>
          </cell>
          <cell r="E6">
            <v>30</v>
          </cell>
          <cell r="F6" t="str">
            <v>putative potassium channel</v>
          </cell>
          <cell r="G6">
            <v>5</v>
          </cell>
          <cell r="H6">
            <v>5</v>
          </cell>
          <cell r="I6" t="str">
            <v>-</v>
          </cell>
          <cell r="K6" t="str">
            <v>AtKCO5</v>
          </cell>
        </row>
        <row r="7">
          <cell r="A7" t="str">
            <v>At4g18160</v>
          </cell>
          <cell r="B7" t="str">
            <v>1.A.1</v>
          </cell>
          <cell r="C7" t="str">
            <v>Voltage-gated Ion Channel</v>
          </cell>
          <cell r="D7" t="str">
            <v>VIC </v>
          </cell>
          <cell r="E7">
            <v>30</v>
          </cell>
          <cell r="F7" t="str">
            <v>putative potassium channel</v>
          </cell>
          <cell r="G7">
            <v>5</v>
          </cell>
          <cell r="H7">
            <v>4</v>
          </cell>
          <cell r="I7">
            <v>28</v>
          </cell>
          <cell r="K7" t="str">
            <v>AtKCO6</v>
          </cell>
        </row>
        <row r="8">
          <cell r="A8" t="str">
            <v>At2g26650</v>
          </cell>
          <cell r="B8" t="str">
            <v>1.A.1</v>
          </cell>
          <cell r="C8" t="str">
            <v>Voltage-gated Ion Channel</v>
          </cell>
          <cell r="D8" t="str">
            <v>VIC </v>
          </cell>
          <cell r="E8">
            <v>114</v>
          </cell>
          <cell r="F8" t="str">
            <v>potassium channel</v>
          </cell>
          <cell r="G8">
            <v>4</v>
          </cell>
          <cell r="H8">
            <v>5</v>
          </cell>
          <cell r="I8" t="str">
            <v>-</v>
          </cell>
          <cell r="K8" t="str">
            <v>AtAKT1</v>
          </cell>
        </row>
        <row r="9">
          <cell r="A9" t="str">
            <v>At4g22200</v>
          </cell>
          <cell r="B9" t="str">
            <v>1.A.1</v>
          </cell>
          <cell r="C9" t="str">
            <v>Voltage-gated Ion Channel</v>
          </cell>
          <cell r="D9" t="str">
            <v>VIC </v>
          </cell>
          <cell r="E9">
            <v>114</v>
          </cell>
          <cell r="F9" t="str">
            <v>potassium channel</v>
          </cell>
          <cell r="G9">
            <v>7</v>
          </cell>
          <cell r="H9">
            <v>7</v>
          </cell>
          <cell r="I9" t="str">
            <v>-</v>
          </cell>
          <cell r="K9" t="str">
            <v>AtAKT2/AtAKT3</v>
          </cell>
        </row>
        <row r="10">
          <cell r="A10" t="str">
            <v>At4g32500</v>
          </cell>
          <cell r="B10" t="str">
            <v>1.A.1</v>
          </cell>
          <cell r="C10" t="str">
            <v>Voltage-gated Ion Channel</v>
          </cell>
          <cell r="D10" t="str">
            <v>VIC </v>
          </cell>
          <cell r="E10">
            <v>114</v>
          </cell>
          <cell r="F10" t="str">
            <v>putative potassium channel</v>
          </cell>
          <cell r="G10">
            <v>4</v>
          </cell>
          <cell r="H10">
            <v>5</v>
          </cell>
          <cell r="I10">
            <v>25</v>
          </cell>
          <cell r="J10" t="str">
            <v>Preferential</v>
          </cell>
          <cell r="K10" t="str">
            <v>AtAKT5</v>
          </cell>
        </row>
        <row r="11">
          <cell r="A11" t="str">
            <v>At5g37500</v>
          </cell>
          <cell r="B11" t="str">
            <v>1.A.1</v>
          </cell>
          <cell r="C11" t="str">
            <v>Voltage-gated Ion Channel</v>
          </cell>
          <cell r="D11" t="str">
            <v>VIC </v>
          </cell>
          <cell r="E11">
            <v>114</v>
          </cell>
          <cell r="F11" t="str">
            <v>guard cell outward rectifying K+ channel</v>
          </cell>
          <cell r="G11">
            <v>5</v>
          </cell>
          <cell r="H11">
            <v>6</v>
          </cell>
          <cell r="I11" t="str">
            <v>-</v>
          </cell>
          <cell r="K11" t="str">
            <v>AtGORK</v>
          </cell>
        </row>
        <row r="12">
          <cell r="A12" t="str">
            <v>At5g46240</v>
          </cell>
          <cell r="B12" t="str">
            <v>1.A.1</v>
          </cell>
          <cell r="C12" t="str">
            <v>Voltage-gated Ion Channel</v>
          </cell>
          <cell r="D12" t="str">
            <v>VIC </v>
          </cell>
          <cell r="E12">
            <v>114</v>
          </cell>
          <cell r="F12" t="str">
            <v>inward-rectifying potassium channel</v>
          </cell>
          <cell r="G12">
            <v>5</v>
          </cell>
          <cell r="H12">
            <v>5</v>
          </cell>
          <cell r="I12" t="str">
            <v>-</v>
          </cell>
          <cell r="K12" t="str">
            <v>AtKAT1</v>
          </cell>
        </row>
        <row r="13">
          <cell r="A13" t="str">
            <v>At4g18290</v>
          </cell>
          <cell r="B13" t="str">
            <v>1.A.1</v>
          </cell>
          <cell r="C13" t="str">
            <v>Voltage-gated Ion Channel</v>
          </cell>
          <cell r="D13" t="str">
            <v>VIC </v>
          </cell>
          <cell r="E13">
            <v>114</v>
          </cell>
          <cell r="F13" t="str">
            <v>potassium channel</v>
          </cell>
          <cell r="G13">
            <v>4</v>
          </cell>
          <cell r="H13">
            <v>5</v>
          </cell>
          <cell r="I13" t="str">
            <v>-</v>
          </cell>
          <cell r="K13" t="str">
            <v>AtKAT2</v>
          </cell>
        </row>
        <row r="14">
          <cell r="A14" t="str">
            <v>At4g32650</v>
          </cell>
          <cell r="B14" t="str">
            <v>1.A.1</v>
          </cell>
          <cell r="C14" t="str">
            <v>Voltage-gated Ion Channel</v>
          </cell>
          <cell r="D14" t="str">
            <v>VIC </v>
          </cell>
          <cell r="E14">
            <v>114</v>
          </cell>
          <cell r="F14" t="str">
            <v>inward rectifying potassium channel</v>
          </cell>
          <cell r="G14">
            <v>5</v>
          </cell>
          <cell r="H14">
            <v>7</v>
          </cell>
          <cell r="I14" t="str">
            <v>-</v>
          </cell>
          <cell r="K14" t="str">
            <v>AtKAT3/AtAKT4/AtKC1</v>
          </cell>
        </row>
        <row r="15">
          <cell r="A15" t="str">
            <v>At3g02850</v>
          </cell>
          <cell r="B15" t="str">
            <v>1.A.1</v>
          </cell>
          <cell r="C15" t="str">
            <v>Voltage-gated Ion Channel</v>
          </cell>
          <cell r="D15" t="str">
            <v>VIC </v>
          </cell>
          <cell r="E15">
            <v>114</v>
          </cell>
          <cell r="F15" t="str">
            <v>stelar potassium outward rectifying channel</v>
          </cell>
          <cell r="G15">
            <v>5</v>
          </cell>
          <cell r="H15">
            <v>4</v>
          </cell>
          <cell r="I15">
            <v>1</v>
          </cell>
          <cell r="K15" t="str">
            <v>AtSKOR</v>
          </cell>
        </row>
        <row r="16">
          <cell r="A16" t="str">
            <v>At2g25600</v>
          </cell>
          <cell r="B16" t="str">
            <v>1.A.1</v>
          </cell>
          <cell r="C16" t="str">
            <v>Voltage-gated Ion Channel</v>
          </cell>
          <cell r="D16" t="str">
            <v>VIC </v>
          </cell>
          <cell r="E16">
            <v>114</v>
          </cell>
          <cell r="F16" t="str">
            <v>potassium channel</v>
          </cell>
          <cell r="G16">
            <v>4</v>
          </cell>
          <cell r="H16">
            <v>5</v>
          </cell>
          <cell r="I16">
            <v>1</v>
          </cell>
          <cell r="J16" t="str">
            <v>Specific</v>
          </cell>
          <cell r="K16" t="str">
            <v>AtSPIK/AtAKT6</v>
          </cell>
        </row>
        <row r="17">
          <cell r="A17" t="str">
            <v>At5g53130</v>
          </cell>
          <cell r="B17" t="str">
            <v>1.A.1</v>
          </cell>
          <cell r="C17" t="str">
            <v>Voltage-gated Ion Channel</v>
          </cell>
          <cell r="D17" t="str">
            <v>VIC </v>
          </cell>
          <cell r="E17">
            <v>156</v>
          </cell>
          <cell r="F17" t="str">
            <v>cyclic nucleotide-gated ion channel 1</v>
          </cell>
          <cell r="G17">
            <v>5</v>
          </cell>
          <cell r="H17">
            <v>5</v>
          </cell>
          <cell r="I17" t="str">
            <v>-</v>
          </cell>
          <cell r="K17" t="str">
            <v>AtCNGC01</v>
          </cell>
        </row>
        <row r="18">
          <cell r="A18" t="str">
            <v>At5g15410</v>
          </cell>
          <cell r="B18" t="str">
            <v>1.A.1</v>
          </cell>
          <cell r="C18" t="str">
            <v>Voltage-gated Ion Channel</v>
          </cell>
          <cell r="D18" t="str">
            <v>VIC </v>
          </cell>
          <cell r="E18">
            <v>156</v>
          </cell>
          <cell r="F18" t="str">
            <v>cyclic nucleotide-regulated ion channel 2</v>
          </cell>
          <cell r="G18">
            <v>7</v>
          </cell>
          <cell r="H18">
            <v>6</v>
          </cell>
          <cell r="I18">
            <v>29</v>
          </cell>
          <cell r="K18" t="str">
            <v>AtCNGC02/AtDND1</v>
          </cell>
        </row>
        <row r="19">
          <cell r="A19" t="str">
            <v>At2g46430</v>
          </cell>
          <cell r="B19" t="str">
            <v>1.A.1</v>
          </cell>
          <cell r="C19" t="str">
            <v>Voltage-gated Ion Channel</v>
          </cell>
          <cell r="D19" t="str">
            <v>VIC </v>
          </cell>
          <cell r="E19">
            <v>156</v>
          </cell>
          <cell r="F19" t="str">
            <v>putative cyclic nucleotide-regulated ion channel</v>
          </cell>
          <cell r="G19">
            <v>5</v>
          </cell>
          <cell r="H19">
            <v>3</v>
          </cell>
          <cell r="K19" t="str">
            <v>AtCNGC03</v>
          </cell>
        </row>
        <row r="20">
          <cell r="A20" t="str">
            <v>At5g54250</v>
          </cell>
          <cell r="B20" t="str">
            <v>1.A.1</v>
          </cell>
          <cell r="C20" t="str">
            <v>Voltage-gated Ion Channel</v>
          </cell>
          <cell r="D20" t="str">
            <v>VIC </v>
          </cell>
          <cell r="E20">
            <v>156</v>
          </cell>
          <cell r="F20" t="str">
            <v>cyclic nucleotide and calmodulin-regulated ion channel</v>
          </cell>
          <cell r="G20">
            <v>7</v>
          </cell>
          <cell r="H20">
            <v>6</v>
          </cell>
          <cell r="I20" t="str">
            <v>-</v>
          </cell>
          <cell r="K20" t="str">
            <v>AtCNGC04/AtHLM1</v>
          </cell>
        </row>
        <row r="21">
          <cell r="A21" t="str">
            <v>At5g57940</v>
          </cell>
          <cell r="B21" t="str">
            <v>1.A.1</v>
          </cell>
          <cell r="C21" t="str">
            <v>Voltage-gated Ion Channel</v>
          </cell>
          <cell r="D21" t="str">
            <v>VIC </v>
          </cell>
          <cell r="E21">
            <v>156</v>
          </cell>
          <cell r="F21" t="str">
            <v>putative cyclic nucleotide and calmodulin-regulated ion channel</v>
          </cell>
          <cell r="G21">
            <v>5</v>
          </cell>
          <cell r="H21">
            <v>6</v>
          </cell>
          <cell r="I21" t="str">
            <v>-</v>
          </cell>
          <cell r="K21" t="str">
            <v>AtCNGC05</v>
          </cell>
        </row>
        <row r="22">
          <cell r="A22" t="str">
            <v>At2g23980</v>
          </cell>
          <cell r="B22" t="str">
            <v>1.A.1</v>
          </cell>
          <cell r="C22" t="str">
            <v>Voltage-gated Ion Channel</v>
          </cell>
          <cell r="D22" t="str">
            <v>VIC </v>
          </cell>
          <cell r="E22">
            <v>156</v>
          </cell>
          <cell r="F22" t="str">
            <v>putative cyclic nucleotide and calmodulin-regulated ion channel</v>
          </cell>
          <cell r="G22">
            <v>5</v>
          </cell>
          <cell r="H22">
            <v>6</v>
          </cell>
          <cell r="I22" t="str">
            <v>-</v>
          </cell>
          <cell r="K22" t="str">
            <v>AtCNGC06</v>
          </cell>
        </row>
        <row r="23">
          <cell r="A23" t="str">
            <v>At1g15990</v>
          </cell>
          <cell r="B23" t="str">
            <v>1.A.1</v>
          </cell>
          <cell r="C23" t="str">
            <v>Voltage-gated Ion Channel</v>
          </cell>
          <cell r="D23" t="str">
            <v>VIC </v>
          </cell>
          <cell r="E23">
            <v>156</v>
          </cell>
          <cell r="F23" t="str">
            <v>putative cyclic nucleotide and calmodulin-regulated ion channel</v>
          </cell>
          <cell r="G23">
            <v>4</v>
          </cell>
          <cell r="H23">
            <v>4</v>
          </cell>
          <cell r="I23">
            <v>2</v>
          </cell>
          <cell r="J23" t="str">
            <v>Specific</v>
          </cell>
          <cell r="K23" t="str">
            <v>AtCNGC07</v>
          </cell>
        </row>
        <row r="24">
          <cell r="A24" t="str">
            <v>At1g19780</v>
          </cell>
          <cell r="B24" t="str">
            <v>1.A.1</v>
          </cell>
          <cell r="C24" t="str">
            <v>Voltage-gated Ion Channel</v>
          </cell>
          <cell r="D24" t="str">
            <v>VIC </v>
          </cell>
          <cell r="E24">
            <v>156</v>
          </cell>
          <cell r="F24" t="str">
            <v>putative cyclic nucleotide and calmodulin-regulated ion channel</v>
          </cell>
          <cell r="G24">
            <v>5</v>
          </cell>
          <cell r="H24">
            <v>5</v>
          </cell>
          <cell r="I24">
            <v>2</v>
          </cell>
          <cell r="J24" t="str">
            <v>Specific</v>
          </cell>
          <cell r="K24" t="str">
            <v>AtCNGC08</v>
          </cell>
        </row>
        <row r="25">
          <cell r="A25" t="str">
            <v>At4g30560</v>
          </cell>
          <cell r="B25" t="str">
            <v>1.A.1</v>
          </cell>
          <cell r="C25" t="str">
            <v>Voltage-gated Ion Channel</v>
          </cell>
          <cell r="D25" t="str">
            <v>VIC </v>
          </cell>
          <cell r="E25">
            <v>156</v>
          </cell>
          <cell r="F25" t="str">
            <v>putative cyclic nucleotide and calmodulin-regulated ion channel</v>
          </cell>
          <cell r="G25">
            <v>4</v>
          </cell>
          <cell r="H25">
            <v>3</v>
          </cell>
          <cell r="I25">
            <v>4</v>
          </cell>
          <cell r="K25" t="str">
            <v>AtCNGC09</v>
          </cell>
        </row>
        <row r="26">
          <cell r="A26" t="str">
            <v>At1g01340</v>
          </cell>
          <cell r="B26" t="str">
            <v>1.A.1</v>
          </cell>
          <cell r="C26" t="str">
            <v>Voltage-gated Ion Channel</v>
          </cell>
          <cell r="D26" t="str">
            <v>VIC </v>
          </cell>
          <cell r="E26">
            <v>156</v>
          </cell>
          <cell r="F26" t="str">
            <v>putative cyclic nucleotide and calmodulin-regulated ion channel</v>
          </cell>
          <cell r="G26">
            <v>5</v>
          </cell>
          <cell r="H26">
            <v>5</v>
          </cell>
          <cell r="I26">
            <v>12</v>
          </cell>
          <cell r="K26" t="str">
            <v>AtCNGC10/AtACBK1</v>
          </cell>
        </row>
        <row r="27">
          <cell r="A27" t="str">
            <v>At2g46440</v>
          </cell>
          <cell r="B27" t="str">
            <v>1.A.1</v>
          </cell>
          <cell r="C27" t="str">
            <v>Voltage-gated Ion Channel</v>
          </cell>
          <cell r="D27" t="str">
            <v>VIC </v>
          </cell>
          <cell r="E27">
            <v>156</v>
          </cell>
          <cell r="F27" t="str">
            <v>putative cyclic nucleotide and calmodulin-regulated ion channel</v>
          </cell>
          <cell r="G27">
            <v>4</v>
          </cell>
          <cell r="H27">
            <v>3</v>
          </cell>
          <cell r="I27" t="str">
            <v>-</v>
          </cell>
          <cell r="K27" t="str">
            <v>AtCNGC11</v>
          </cell>
        </row>
        <row r="28">
          <cell r="A28" t="str">
            <v>At2g46450</v>
          </cell>
          <cell r="B28" t="str">
            <v>1.A.1</v>
          </cell>
          <cell r="C28" t="str">
            <v>Voltage-gated Ion Channel</v>
          </cell>
          <cell r="D28" t="str">
            <v>VIC </v>
          </cell>
          <cell r="E28">
            <v>156</v>
          </cell>
          <cell r="F28" t="str">
            <v>putative cyclic nucleotide and calmodulin-regulated ion channel</v>
          </cell>
          <cell r="G28">
            <v>5</v>
          </cell>
          <cell r="H28">
            <v>4</v>
          </cell>
          <cell r="I28">
            <v>29</v>
          </cell>
          <cell r="K28" t="str">
            <v>AtCNGC12</v>
          </cell>
        </row>
        <row r="29">
          <cell r="A29" t="str">
            <v>At4g01010</v>
          </cell>
          <cell r="B29" t="str">
            <v>1.A.1</v>
          </cell>
          <cell r="C29" t="str">
            <v>Voltage-gated Ion Channel</v>
          </cell>
          <cell r="D29" t="str">
            <v>VIC </v>
          </cell>
          <cell r="E29">
            <v>156</v>
          </cell>
          <cell r="F29" t="str">
            <v>putative cyclic nucleotide and calmodulin-regulated ion channel</v>
          </cell>
          <cell r="G29">
            <v>5</v>
          </cell>
          <cell r="H29">
            <v>6</v>
          </cell>
          <cell r="I29" t="str">
            <v>-</v>
          </cell>
          <cell r="K29" t="str">
            <v>AtCNGC13</v>
          </cell>
        </row>
        <row r="30">
          <cell r="A30" t="str">
            <v>At2g24610</v>
          </cell>
          <cell r="B30" t="str">
            <v>1.A.1</v>
          </cell>
          <cell r="C30" t="str">
            <v>Voltage-gated Ion Channel</v>
          </cell>
          <cell r="D30" t="str">
            <v>VIC </v>
          </cell>
          <cell r="E30">
            <v>156</v>
          </cell>
          <cell r="F30" t="str">
            <v>putative cyclic nucleotide and calmodulin-regulated ion channel</v>
          </cell>
          <cell r="G30">
            <v>6</v>
          </cell>
          <cell r="H30">
            <v>5</v>
          </cell>
          <cell r="I30">
            <v>20</v>
          </cell>
          <cell r="K30" t="str">
            <v>AtCNGC14</v>
          </cell>
        </row>
        <row r="31">
          <cell r="A31" t="str">
            <v>At2g28260</v>
          </cell>
          <cell r="B31" t="str">
            <v>1.A.1</v>
          </cell>
          <cell r="C31" t="str">
            <v>Voltage-gated Ion Channel</v>
          </cell>
          <cell r="D31" t="str">
            <v>VIC </v>
          </cell>
          <cell r="E31">
            <v>156</v>
          </cell>
          <cell r="F31" t="str">
            <v>putative cyclic nucleotide and calmodulin-regulated ion channel</v>
          </cell>
          <cell r="G31">
            <v>6</v>
          </cell>
          <cell r="H31">
            <v>6</v>
          </cell>
          <cell r="I31" t="str">
            <v>-</v>
          </cell>
          <cell r="K31" t="str">
            <v>AtCNGC15</v>
          </cell>
        </row>
        <row r="32">
          <cell r="A32" t="str">
            <v>At3g48010</v>
          </cell>
          <cell r="B32" t="str">
            <v>1.A.1</v>
          </cell>
          <cell r="C32" t="str">
            <v>Voltage-gated Ion Channel</v>
          </cell>
          <cell r="D32" t="str">
            <v>VIC </v>
          </cell>
          <cell r="E32">
            <v>156</v>
          </cell>
          <cell r="F32" t="str">
            <v>putative cyclic nucleotide and calmodulin-regulated ion channel</v>
          </cell>
          <cell r="G32">
            <v>6</v>
          </cell>
          <cell r="H32">
            <v>6</v>
          </cell>
          <cell r="I32">
            <v>2</v>
          </cell>
          <cell r="J32" t="str">
            <v>Specific</v>
          </cell>
          <cell r="K32" t="str">
            <v>AtCNGC16</v>
          </cell>
        </row>
        <row r="33">
          <cell r="A33" t="str">
            <v>At4g30360</v>
          </cell>
          <cell r="B33" t="str">
            <v>1.A.1</v>
          </cell>
          <cell r="C33" t="str">
            <v>Voltage-gated Ion Channel</v>
          </cell>
          <cell r="D33" t="str">
            <v>VIC </v>
          </cell>
          <cell r="E33">
            <v>156</v>
          </cell>
          <cell r="F33" t="str">
            <v>putative cyclic nucleotide and calmodulin-regulated ion channel</v>
          </cell>
          <cell r="G33">
            <v>6</v>
          </cell>
          <cell r="H33">
            <v>6</v>
          </cell>
          <cell r="I33">
            <v>3</v>
          </cell>
          <cell r="K33" t="str">
            <v>AtCNGC17</v>
          </cell>
        </row>
        <row r="34">
          <cell r="A34" t="str">
            <v>At5g14870</v>
          </cell>
          <cell r="B34" t="str">
            <v>1.A.1</v>
          </cell>
          <cell r="C34" t="str">
            <v>Voltage-gated Ion Channel</v>
          </cell>
          <cell r="D34" t="str">
            <v>VIC </v>
          </cell>
          <cell r="E34">
            <v>156</v>
          </cell>
          <cell r="F34" t="str">
            <v>putative cyclic nucleotide and calmodulin-regulated ion channel</v>
          </cell>
          <cell r="G34">
            <v>6</v>
          </cell>
          <cell r="H34">
            <v>7</v>
          </cell>
          <cell r="I34">
            <v>2</v>
          </cell>
          <cell r="J34" t="str">
            <v>Preferential</v>
          </cell>
          <cell r="K34" t="str">
            <v>AtCNGC18</v>
          </cell>
        </row>
        <row r="35">
          <cell r="A35" t="str">
            <v>At3g17690</v>
          </cell>
          <cell r="B35" t="str">
            <v>1.A.1</v>
          </cell>
          <cell r="C35" t="str">
            <v>Voltage-gated Ion Channel</v>
          </cell>
          <cell r="D35" t="str">
            <v>VIC </v>
          </cell>
          <cell r="E35">
            <v>156</v>
          </cell>
          <cell r="F35" t="str">
            <v>putative cyclic nucleotide and calmodulin-regulated ion channel</v>
          </cell>
          <cell r="G35">
            <v>5</v>
          </cell>
          <cell r="H35">
            <v>5</v>
          </cell>
          <cell r="I35" t="str">
            <v>-</v>
          </cell>
          <cell r="K35" t="str">
            <v>AtCNGC19/AtCNBT2</v>
          </cell>
        </row>
        <row r="36">
          <cell r="A36" t="str">
            <v>At3g17700</v>
          </cell>
          <cell r="B36" t="str">
            <v>1.A.1</v>
          </cell>
          <cell r="C36" t="str">
            <v>Voltage-gated Ion Channel</v>
          </cell>
          <cell r="D36" t="str">
            <v>VIC </v>
          </cell>
          <cell r="E36">
            <v>156</v>
          </cell>
          <cell r="F36" t="str">
            <v>putative cyclic nucleotide and calmodulin-regulated ion channel</v>
          </cell>
          <cell r="G36">
            <v>5</v>
          </cell>
          <cell r="H36">
            <v>5</v>
          </cell>
          <cell r="I36" t="str">
            <v>-</v>
          </cell>
          <cell r="K36" t="str">
            <v>AtCNGC20/AtCNBT1</v>
          </cell>
        </row>
        <row r="37">
          <cell r="A37" t="str">
            <v>At4g03560</v>
          </cell>
          <cell r="B37" t="str">
            <v>1.A.1</v>
          </cell>
          <cell r="C37" t="str">
            <v>Voltage-gated Ion Channel</v>
          </cell>
          <cell r="D37" t="str">
            <v>VIC </v>
          </cell>
          <cell r="E37">
            <v>702</v>
          </cell>
          <cell r="F37" t="str">
            <v>Singleton, two pore Ca2+-channel</v>
          </cell>
          <cell r="G37">
            <v>12</v>
          </cell>
          <cell r="H37">
            <v>12</v>
          </cell>
          <cell r="I37">
            <v>25</v>
          </cell>
          <cell r="K37" t="str">
            <v>AtTPC1</v>
          </cell>
        </row>
        <row r="38">
          <cell r="A38" t="str">
            <v>At3g04110</v>
          </cell>
          <cell r="B38" t="str">
            <v>1.A.10</v>
          </cell>
          <cell r="C38" t="str">
            <v>Glutamate-gated Ion Channel</v>
          </cell>
          <cell r="D38" t="str">
            <v>GIC</v>
          </cell>
          <cell r="E38">
            <v>103</v>
          </cell>
          <cell r="F38" t="str">
            <v>glutamate receptor</v>
          </cell>
          <cell r="G38">
            <v>4</v>
          </cell>
          <cell r="H38">
            <v>4</v>
          </cell>
          <cell r="I38">
            <v>34</v>
          </cell>
          <cell r="K38" t="str">
            <v>AtGLR1.1</v>
          </cell>
        </row>
        <row r="39">
          <cell r="A39" t="str">
            <v>At5g48400</v>
          </cell>
          <cell r="B39" t="str">
            <v>1.A.10</v>
          </cell>
          <cell r="C39" t="str">
            <v>Glutamate-gated Ion Channel</v>
          </cell>
          <cell r="D39" t="str">
            <v>GIC</v>
          </cell>
          <cell r="E39">
            <v>103</v>
          </cell>
          <cell r="F39" t="str">
            <v>glutamate receptor</v>
          </cell>
          <cell r="G39">
            <v>4</v>
          </cell>
          <cell r="H39">
            <v>4</v>
          </cell>
          <cell r="I39">
            <v>6</v>
          </cell>
          <cell r="K39" t="str">
            <v>AtGLR1.2</v>
          </cell>
        </row>
        <row r="40">
          <cell r="A40" t="str">
            <v>At5g48410</v>
          </cell>
          <cell r="B40" t="str">
            <v>1.A.10</v>
          </cell>
          <cell r="C40" t="str">
            <v>Glutamate-gated Ion Channel</v>
          </cell>
          <cell r="D40" t="str">
            <v>GIC</v>
          </cell>
          <cell r="E40">
            <v>103</v>
          </cell>
          <cell r="F40" t="str">
            <v>glutamate receptor</v>
          </cell>
          <cell r="G40">
            <v>4</v>
          </cell>
          <cell r="H40">
            <v>4</v>
          </cell>
          <cell r="I40">
            <v>6</v>
          </cell>
          <cell r="K40" t="str">
            <v>AtGLR1.3</v>
          </cell>
        </row>
        <row r="41">
          <cell r="A41" t="str">
            <v>At3g07520</v>
          </cell>
          <cell r="B41" t="str">
            <v>1.A.10</v>
          </cell>
          <cell r="C41" t="str">
            <v>Glutamate-gated Ion Channel</v>
          </cell>
          <cell r="D41" t="str">
            <v>GIC</v>
          </cell>
          <cell r="E41">
            <v>103</v>
          </cell>
          <cell r="F41" t="str">
            <v>glutamate receptor</v>
          </cell>
          <cell r="G41">
            <v>4</v>
          </cell>
          <cell r="H41">
            <v>4</v>
          </cell>
          <cell r="I41">
            <v>31</v>
          </cell>
          <cell r="K41" t="str">
            <v>AtGLR1.4</v>
          </cell>
        </row>
        <row r="42">
          <cell r="A42" t="str">
            <v>At5g27100</v>
          </cell>
          <cell r="B42" t="str">
            <v>1.A.10</v>
          </cell>
          <cell r="C42" t="str">
            <v>Glutamate-gated Ion Channel</v>
          </cell>
          <cell r="D42" t="str">
            <v>GIC</v>
          </cell>
          <cell r="E42">
            <v>103</v>
          </cell>
          <cell r="F42" t="str">
            <v>glutamate receptor</v>
          </cell>
          <cell r="G42">
            <v>3</v>
          </cell>
          <cell r="H42">
            <v>3</v>
          </cell>
          <cell r="I42">
            <v>8</v>
          </cell>
          <cell r="K42" t="str">
            <v>AtGLR2.1</v>
          </cell>
        </row>
        <row r="43">
          <cell r="A43" t="str">
            <v>At2g24720</v>
          </cell>
          <cell r="B43" t="str">
            <v>1.A.10</v>
          </cell>
          <cell r="C43" t="str">
            <v>Glutamate-gated Ion Channel</v>
          </cell>
          <cell r="D43" t="str">
            <v>GIC</v>
          </cell>
          <cell r="E43">
            <v>103</v>
          </cell>
          <cell r="F43" t="str">
            <v>glutamate receptor</v>
          </cell>
          <cell r="G43">
            <v>4</v>
          </cell>
          <cell r="H43">
            <v>5</v>
          </cell>
          <cell r="K43" t="str">
            <v>AtGLR2.2</v>
          </cell>
        </row>
        <row r="44">
          <cell r="A44" t="str">
            <v>At2g24710</v>
          </cell>
          <cell r="B44" t="str">
            <v>1.A.10</v>
          </cell>
          <cell r="C44" t="str">
            <v>Glutamate-gated Ion Channel</v>
          </cell>
          <cell r="D44" t="str">
            <v>GIC</v>
          </cell>
          <cell r="E44">
            <v>103</v>
          </cell>
          <cell r="F44" t="str">
            <v>glutamate receptor</v>
          </cell>
          <cell r="G44">
            <v>3</v>
          </cell>
          <cell r="H44">
            <v>6</v>
          </cell>
          <cell r="I44" t="str">
            <v>-</v>
          </cell>
          <cell r="K44" t="str">
            <v>AtGLR2.3</v>
          </cell>
        </row>
        <row r="45">
          <cell r="A45" t="str">
            <v>At4g31710</v>
          </cell>
          <cell r="B45" t="str">
            <v>1.A.10</v>
          </cell>
          <cell r="C45" t="str">
            <v>Glutamate-gated Ion Channel</v>
          </cell>
          <cell r="D45" t="str">
            <v>GIC</v>
          </cell>
          <cell r="E45">
            <v>103</v>
          </cell>
          <cell r="F45" t="str">
            <v>glutamate receptor</v>
          </cell>
          <cell r="G45">
            <v>5</v>
          </cell>
          <cell r="H45">
            <v>6</v>
          </cell>
          <cell r="I45">
            <v>3</v>
          </cell>
          <cell r="K45" t="str">
            <v>AtGLR2.4</v>
          </cell>
        </row>
        <row r="46">
          <cell r="A46" t="str">
            <v>At5g11210</v>
          </cell>
          <cell r="B46" t="str">
            <v>1.A.10</v>
          </cell>
          <cell r="C46" t="str">
            <v>Glutamate-gated Ion Channel</v>
          </cell>
          <cell r="D46" t="str">
            <v>GIC</v>
          </cell>
          <cell r="E46">
            <v>103</v>
          </cell>
          <cell r="F46" t="str">
            <v>glutamate receptor</v>
          </cell>
          <cell r="G46">
            <v>4</v>
          </cell>
          <cell r="H46">
            <v>4</v>
          </cell>
          <cell r="I46" t="str">
            <v>-</v>
          </cell>
          <cell r="K46" t="str">
            <v>AtGLR2.5</v>
          </cell>
        </row>
        <row r="47">
          <cell r="A47" t="str">
            <v>At5g11180</v>
          </cell>
          <cell r="B47" t="str">
            <v>1.A.10</v>
          </cell>
          <cell r="C47" t="str">
            <v>Glutamate-gated Ion Channel</v>
          </cell>
          <cell r="D47" t="str">
            <v>GIC</v>
          </cell>
          <cell r="E47">
            <v>103</v>
          </cell>
          <cell r="F47" t="str">
            <v>glutamate receptor</v>
          </cell>
          <cell r="G47">
            <v>2</v>
          </cell>
          <cell r="H47">
            <v>2</v>
          </cell>
          <cell r="I47">
            <v>20</v>
          </cell>
          <cell r="K47" t="str">
            <v>AtGLR2.6</v>
          </cell>
        </row>
        <row r="48">
          <cell r="A48" t="str">
            <v>At2g29120</v>
          </cell>
          <cell r="B48" t="str">
            <v>1.A.10</v>
          </cell>
          <cell r="C48" t="str">
            <v>Glutamate-gated Ion Channel</v>
          </cell>
          <cell r="D48" t="str">
            <v>GIC</v>
          </cell>
          <cell r="E48">
            <v>103</v>
          </cell>
          <cell r="F48" t="str">
            <v>glutamate receptor</v>
          </cell>
          <cell r="G48">
            <v>3</v>
          </cell>
          <cell r="H48">
            <v>3</v>
          </cell>
          <cell r="I48" t="str">
            <v>-</v>
          </cell>
          <cell r="K48" t="str">
            <v>AtGLR2.7</v>
          </cell>
        </row>
        <row r="49">
          <cell r="A49" t="str">
            <v>At2g29110</v>
          </cell>
          <cell r="B49" t="str">
            <v>1.A.10</v>
          </cell>
          <cell r="C49" t="str">
            <v>Glutamate-gated Ion Channel</v>
          </cell>
          <cell r="D49" t="str">
            <v>GIC</v>
          </cell>
          <cell r="E49">
            <v>103</v>
          </cell>
          <cell r="F49" t="str">
            <v>glutamate receptor</v>
          </cell>
          <cell r="G49">
            <v>3</v>
          </cell>
          <cell r="H49">
            <v>3</v>
          </cell>
          <cell r="I49" t="str">
            <v>-</v>
          </cell>
          <cell r="K49" t="str">
            <v>AtGLR2.8</v>
          </cell>
        </row>
        <row r="50">
          <cell r="A50" t="str">
            <v>At2g29100</v>
          </cell>
          <cell r="B50" t="str">
            <v>1.A.10</v>
          </cell>
          <cell r="C50" t="str">
            <v>Glutamate-gated Ion Channel</v>
          </cell>
          <cell r="D50" t="str">
            <v>GIC</v>
          </cell>
          <cell r="E50">
            <v>103</v>
          </cell>
          <cell r="F50" t="str">
            <v>glutamate receptor</v>
          </cell>
          <cell r="G50">
            <v>3</v>
          </cell>
          <cell r="H50">
            <v>3</v>
          </cell>
          <cell r="I50" t="str">
            <v>-</v>
          </cell>
          <cell r="K50" t="str">
            <v>AtGLR2.9</v>
          </cell>
        </row>
        <row r="51">
          <cell r="A51" t="str">
            <v>At2g17260</v>
          </cell>
          <cell r="B51" t="str">
            <v>1.A.10</v>
          </cell>
          <cell r="C51" t="str">
            <v>Glutamate-gated Ion Channel</v>
          </cell>
          <cell r="D51" t="str">
            <v>GIC</v>
          </cell>
          <cell r="E51">
            <v>103</v>
          </cell>
          <cell r="F51" t="str">
            <v>glutamate receptor</v>
          </cell>
          <cell r="G51">
            <v>3</v>
          </cell>
          <cell r="H51">
            <v>3</v>
          </cell>
          <cell r="I51" t="str">
            <v>-</v>
          </cell>
          <cell r="K51" t="str">
            <v>AtGLR3.1</v>
          </cell>
        </row>
        <row r="52">
          <cell r="A52" t="str">
            <v>At4g35290</v>
          </cell>
          <cell r="B52" t="str">
            <v>1.A.10</v>
          </cell>
          <cell r="C52" t="str">
            <v>Glutamate-gated Ion Channel</v>
          </cell>
          <cell r="D52" t="str">
            <v>GIC</v>
          </cell>
          <cell r="E52">
            <v>103</v>
          </cell>
          <cell r="F52" t="str">
            <v>glutamate receptor</v>
          </cell>
          <cell r="G52">
            <v>3</v>
          </cell>
          <cell r="H52">
            <v>4</v>
          </cell>
          <cell r="I52" t="str">
            <v>-</v>
          </cell>
          <cell r="K52" t="str">
            <v>AtGLR3.2</v>
          </cell>
        </row>
        <row r="53">
          <cell r="A53" t="str">
            <v>At1g42540</v>
          </cell>
          <cell r="B53" t="str">
            <v>1.A.10</v>
          </cell>
          <cell r="C53" t="str">
            <v>Glutamate-gated Ion Channel</v>
          </cell>
          <cell r="D53" t="str">
            <v>GIC</v>
          </cell>
          <cell r="E53">
            <v>103</v>
          </cell>
          <cell r="F53" t="str">
            <v>glutamate receptor</v>
          </cell>
          <cell r="G53">
            <v>3</v>
          </cell>
          <cell r="H53">
            <v>4</v>
          </cell>
          <cell r="I53">
            <v>27</v>
          </cell>
          <cell r="K53" t="str">
            <v>AtGLR3.3</v>
          </cell>
        </row>
        <row r="54">
          <cell r="A54" t="str">
            <v>At1g05200</v>
          </cell>
          <cell r="B54" t="str">
            <v>1.A.10</v>
          </cell>
          <cell r="C54" t="str">
            <v>Glutamate-gated Ion Channel</v>
          </cell>
          <cell r="D54" t="str">
            <v>GIC</v>
          </cell>
          <cell r="E54">
            <v>103</v>
          </cell>
          <cell r="F54" t="str">
            <v>glutamate receptor</v>
          </cell>
          <cell r="G54">
            <v>3</v>
          </cell>
          <cell r="H54">
            <v>3</v>
          </cell>
          <cell r="I54" t="str">
            <v>-</v>
          </cell>
          <cell r="K54" t="str">
            <v>AtGLR3.4</v>
          </cell>
        </row>
        <row r="55">
          <cell r="A55" t="str">
            <v>At2g32390</v>
          </cell>
          <cell r="B55" t="str">
            <v>1.A.10</v>
          </cell>
          <cell r="C55" t="str">
            <v>Glutamate-gated Ion Channel</v>
          </cell>
          <cell r="D55" t="str">
            <v>GIC</v>
          </cell>
          <cell r="E55">
            <v>103</v>
          </cell>
          <cell r="F55" t="str">
            <v>glutamate receptor</v>
          </cell>
          <cell r="G55">
            <v>3</v>
          </cell>
          <cell r="H55">
            <v>3</v>
          </cell>
          <cell r="I55">
            <v>27</v>
          </cell>
          <cell r="K55" t="str">
            <v>AtGLR3.5</v>
          </cell>
        </row>
        <row r="56">
          <cell r="A56" t="str">
            <v>At3g51480</v>
          </cell>
          <cell r="B56" t="str">
            <v>1.A.10</v>
          </cell>
          <cell r="C56" t="str">
            <v>Glutamate-gated Ion Channel</v>
          </cell>
          <cell r="D56" t="str">
            <v>GIC</v>
          </cell>
          <cell r="E56">
            <v>103</v>
          </cell>
          <cell r="F56" t="str">
            <v>glutamate receptor</v>
          </cell>
          <cell r="G56">
            <v>3</v>
          </cell>
          <cell r="H56">
            <v>4</v>
          </cell>
          <cell r="I56" t="str">
            <v>-</v>
          </cell>
          <cell r="K56" t="str">
            <v>AtGLR3.6</v>
          </cell>
        </row>
        <row r="57">
          <cell r="A57" t="str">
            <v>At2g32400</v>
          </cell>
          <cell r="B57" t="str">
            <v>1.A.10</v>
          </cell>
          <cell r="C57" t="str">
            <v>Glutamate-gated Ion Channel</v>
          </cell>
          <cell r="D57" t="str">
            <v>GIC</v>
          </cell>
          <cell r="E57">
            <v>103</v>
          </cell>
          <cell r="F57" t="str">
            <v>glutamate receptor</v>
          </cell>
          <cell r="G57">
            <v>3</v>
          </cell>
          <cell r="H57">
            <v>3</v>
          </cell>
          <cell r="I57">
            <v>29</v>
          </cell>
          <cell r="K57" t="str">
            <v>AtGLR3.7</v>
          </cell>
        </row>
        <row r="58">
          <cell r="A58" t="str">
            <v>At4g35440</v>
          </cell>
          <cell r="B58" t="str">
            <v>1.A.11</v>
          </cell>
          <cell r="C58" t="str">
            <v>Chloride Channel</v>
          </cell>
          <cell r="D58" t="str">
            <v>ClC </v>
          </cell>
          <cell r="E58">
            <v>206</v>
          </cell>
          <cell r="F58" t="str">
            <v>voltage-gated chloride channel protein</v>
          </cell>
          <cell r="G58">
            <v>11</v>
          </cell>
          <cell r="H58">
            <v>9</v>
          </cell>
          <cell r="I58" t="str">
            <v>-</v>
          </cell>
          <cell r="K58" t="str">
            <v>AtCLC-e</v>
          </cell>
        </row>
        <row r="59">
          <cell r="A59" t="str">
            <v>At1g55620</v>
          </cell>
          <cell r="B59" t="str">
            <v>1.A.11</v>
          </cell>
          <cell r="C59" t="str">
            <v>Chloride Channel</v>
          </cell>
          <cell r="D59" t="str">
            <v>ClC </v>
          </cell>
          <cell r="E59">
            <v>206</v>
          </cell>
          <cell r="F59" t="str">
            <v>voltage-gated chloride channel protein</v>
          </cell>
          <cell r="G59">
            <v>10</v>
          </cell>
          <cell r="H59">
            <v>11</v>
          </cell>
          <cell r="I59">
            <v>5</v>
          </cell>
          <cell r="K59" t="str">
            <v>AtCLC-f</v>
          </cell>
        </row>
        <row r="60">
          <cell r="A60" t="str">
            <v>At5g33280</v>
          </cell>
          <cell r="B60" t="str">
            <v>1.A.11</v>
          </cell>
          <cell r="C60" t="str">
            <v>Chloride Channel</v>
          </cell>
          <cell r="D60" t="str">
            <v>ClC </v>
          </cell>
          <cell r="E60">
            <v>217</v>
          </cell>
          <cell r="F60" t="str">
            <v>chloride channel-like (CLC) protein, putative</v>
          </cell>
          <cell r="G60">
            <v>11</v>
          </cell>
          <cell r="H60">
            <v>12</v>
          </cell>
          <cell r="I60" t="str">
            <v>-</v>
          </cell>
          <cell r="K60" t="str">
            <v>At5g33280</v>
          </cell>
        </row>
        <row r="61">
          <cell r="A61" t="str">
            <v>At5g40890</v>
          </cell>
          <cell r="B61" t="str">
            <v>1.A.11</v>
          </cell>
          <cell r="C61" t="str">
            <v>Chloride Channel</v>
          </cell>
          <cell r="D61" t="str">
            <v>ClC </v>
          </cell>
          <cell r="E61">
            <v>217</v>
          </cell>
          <cell r="F61" t="str">
            <v>chloride channel</v>
          </cell>
          <cell r="G61">
            <v>10</v>
          </cell>
          <cell r="H61">
            <v>12</v>
          </cell>
          <cell r="I61">
            <v>16</v>
          </cell>
          <cell r="K61" t="str">
            <v>AtCLC-a</v>
          </cell>
        </row>
        <row r="62">
          <cell r="A62" t="str">
            <v>At3g27170</v>
          </cell>
          <cell r="B62" t="str">
            <v>1.A.11</v>
          </cell>
          <cell r="C62" t="str">
            <v>Chloride Channel</v>
          </cell>
          <cell r="D62" t="str">
            <v>ClC </v>
          </cell>
          <cell r="E62">
            <v>217</v>
          </cell>
          <cell r="F62" t="str">
            <v>chloride channel</v>
          </cell>
          <cell r="G62">
            <v>10</v>
          </cell>
          <cell r="H62">
            <v>9</v>
          </cell>
          <cell r="I62">
            <v>39</v>
          </cell>
          <cell r="K62" t="str">
            <v>AtCLC-b</v>
          </cell>
        </row>
        <row r="63">
          <cell r="A63" t="str">
            <v>At5g49890</v>
          </cell>
          <cell r="B63" t="str">
            <v>1.A.11</v>
          </cell>
          <cell r="C63" t="str">
            <v>Chloride Channel</v>
          </cell>
          <cell r="D63" t="str">
            <v>ClC </v>
          </cell>
          <cell r="E63">
            <v>217</v>
          </cell>
          <cell r="F63" t="str">
            <v>chloride channel</v>
          </cell>
          <cell r="G63">
            <v>10</v>
          </cell>
          <cell r="H63">
            <v>11</v>
          </cell>
          <cell r="I63">
            <v>3</v>
          </cell>
          <cell r="K63" t="str">
            <v>AtCLC-c</v>
          </cell>
        </row>
        <row r="64">
          <cell r="A64" t="str">
            <v>At5g26240</v>
          </cell>
          <cell r="B64" t="str">
            <v>1.A.11</v>
          </cell>
          <cell r="C64" t="str">
            <v>Chloride Channel</v>
          </cell>
          <cell r="D64" t="str">
            <v>ClC </v>
          </cell>
          <cell r="E64">
            <v>217</v>
          </cell>
          <cell r="F64" t="str">
            <v>chloride channel</v>
          </cell>
          <cell r="G64">
            <v>11</v>
          </cell>
          <cell r="H64">
            <v>11</v>
          </cell>
          <cell r="I64">
            <v>27</v>
          </cell>
          <cell r="K64" t="str">
            <v>AtCLC-d</v>
          </cell>
        </row>
        <row r="65">
          <cell r="A65" t="str">
            <v>At3g20920</v>
          </cell>
          <cell r="B65" t="str">
            <v>1.A.15a</v>
          </cell>
          <cell r="C65" t="str">
            <v>Putative Non-selective Cation Channel-2</v>
          </cell>
          <cell r="D65" t="str">
            <v>NSCC2 </v>
          </cell>
          <cell r="F65" t="str">
            <v>translocation protein-related</v>
          </cell>
          <cell r="G65">
            <v>3</v>
          </cell>
          <cell r="H65">
            <v>3</v>
          </cell>
          <cell r="I65">
            <v>6</v>
          </cell>
          <cell r="K65" t="str">
            <v>At3g20920</v>
          </cell>
        </row>
        <row r="66">
          <cell r="A66" t="str">
            <v>At1g06950</v>
          </cell>
          <cell r="B66" t="str">
            <v>1.A.18</v>
          </cell>
          <cell r="C66" t="str">
            <v>Chloroplast Envelope Anion Channel-forming Tic110 protein</v>
          </cell>
          <cell r="D66" t="str">
            <v>Tic110 </v>
          </cell>
          <cell r="F66" t="str">
            <v>chloroplast inner envelope translocon component</v>
          </cell>
          <cell r="G66">
            <v>2</v>
          </cell>
          <cell r="H66">
            <v>3</v>
          </cell>
          <cell r="I66">
            <v>29</v>
          </cell>
          <cell r="K66" t="str">
            <v>AtTic110</v>
          </cell>
        </row>
        <row r="67">
          <cell r="A67" t="str">
            <v>At5g07390</v>
          </cell>
          <cell r="B67" t="str">
            <v>1.A.20</v>
          </cell>
          <cell r="C67" t="str">
            <v>gp91phox Phagocyte NADPH Oxidase-associated Cytochrome b558 H+-channel</v>
          </cell>
          <cell r="D67" t="str">
            <v>cytB </v>
          </cell>
          <cell r="E67">
            <v>74</v>
          </cell>
          <cell r="F67" t="str">
            <v>respiratory burst oxidase protein C (NADPH oxidase)</v>
          </cell>
          <cell r="G67">
            <v>5</v>
          </cell>
          <cell r="H67">
            <v>4</v>
          </cell>
          <cell r="I67" t="str">
            <v>-</v>
          </cell>
          <cell r="K67" t="str">
            <v>AtRbohA</v>
          </cell>
        </row>
        <row r="68">
          <cell r="A68" t="str">
            <v>At1g09090</v>
          </cell>
          <cell r="B68" t="str">
            <v>1.A.20</v>
          </cell>
          <cell r="C68" t="str">
            <v>gp91phox Phagocyte NADPH Oxidase-associated Cytochrome b558 H+-channel</v>
          </cell>
          <cell r="D68" t="str">
            <v>cytB </v>
          </cell>
          <cell r="E68">
            <v>74</v>
          </cell>
          <cell r="F68" t="str">
            <v>respiratory burst oxidase protein B (NADPH oxidase)</v>
          </cell>
          <cell r="G68">
            <v>6</v>
          </cell>
          <cell r="H68">
            <v>5</v>
          </cell>
          <cell r="I68" t="str">
            <v>-</v>
          </cell>
          <cell r="K68" t="str">
            <v>AtRbohB</v>
          </cell>
        </row>
        <row r="69">
          <cell r="A69" t="str">
            <v>At5g51060</v>
          </cell>
          <cell r="B69" t="str">
            <v>1.A.20</v>
          </cell>
          <cell r="C69" t="str">
            <v>gp91phox Phagocyte NADPH Oxidase-associated Cytochrome b558 H+-channel</v>
          </cell>
          <cell r="D69" t="str">
            <v>cytB </v>
          </cell>
          <cell r="E69">
            <v>74</v>
          </cell>
          <cell r="F69" t="str">
            <v>respiratory burst oxidase homolog C, root hair defective 2</v>
          </cell>
          <cell r="G69">
            <v>6</v>
          </cell>
          <cell r="H69">
            <v>6</v>
          </cell>
          <cell r="I69" t="str">
            <v>-</v>
          </cell>
          <cell r="K69" t="str">
            <v>AtRbohC/AtRHD2</v>
          </cell>
        </row>
        <row r="70">
          <cell r="A70" t="str">
            <v>At5g47910</v>
          </cell>
          <cell r="B70" t="str">
            <v>1.A.20</v>
          </cell>
          <cell r="C70" t="str">
            <v>gp91phox Phagocyte NADPH Oxidase-associated Cytochrome b558 H+-channel</v>
          </cell>
          <cell r="D70" t="str">
            <v>cytB </v>
          </cell>
          <cell r="E70">
            <v>74</v>
          </cell>
          <cell r="F70" t="str">
            <v>respiratory burst oxidase protein D (NADPH oxidase)</v>
          </cell>
          <cell r="G70">
            <v>5</v>
          </cell>
          <cell r="H70">
            <v>5</v>
          </cell>
          <cell r="I70" t="str">
            <v>-</v>
          </cell>
          <cell r="K70" t="str">
            <v>AtRbohD</v>
          </cell>
        </row>
        <row r="71">
          <cell r="A71" t="str">
            <v>At1g19230</v>
          </cell>
          <cell r="B71" t="str">
            <v>1.A.20</v>
          </cell>
          <cell r="C71" t="str">
            <v>gp91phox Phagocyte NADPH Oxidase-associated Cytochrome b558 H+-channel</v>
          </cell>
          <cell r="D71" t="str">
            <v>cytB </v>
          </cell>
          <cell r="E71">
            <v>74</v>
          </cell>
          <cell r="F71" t="str">
            <v>respiratory burst oxidase protein, putative</v>
          </cell>
          <cell r="G71">
            <v>5</v>
          </cell>
          <cell r="H71">
            <v>5</v>
          </cell>
          <cell r="I71" t="str">
            <v>-</v>
          </cell>
          <cell r="K71" t="str">
            <v>AtRbohE</v>
          </cell>
        </row>
        <row r="72">
          <cell r="A72" t="str">
            <v>At1g64060</v>
          </cell>
          <cell r="B72" t="str">
            <v>1.A.20</v>
          </cell>
          <cell r="C72" t="str">
            <v>gp91phox Phagocyte NADPH Oxidase-associated Cytochrome b558 H+-channel</v>
          </cell>
          <cell r="D72" t="str">
            <v>cytB </v>
          </cell>
          <cell r="E72">
            <v>74</v>
          </cell>
          <cell r="F72" t="str">
            <v>respiratory burst oxidase protein F (NADPH oxidase)</v>
          </cell>
          <cell r="G72">
            <v>6</v>
          </cell>
          <cell r="H72">
            <v>5</v>
          </cell>
          <cell r="I72" t="str">
            <v>-</v>
          </cell>
          <cell r="K72" t="str">
            <v>AtRbohF/AtRbohAp108</v>
          </cell>
        </row>
        <row r="73">
          <cell r="A73" t="str">
            <v>At4g25090</v>
          </cell>
          <cell r="B73" t="str">
            <v>1.A.20</v>
          </cell>
          <cell r="C73" t="str">
            <v>gp91phox Phagocyte NADPH Oxidase-associated Cytochrome b558 H+-channel</v>
          </cell>
          <cell r="D73" t="str">
            <v>cytB </v>
          </cell>
          <cell r="E73">
            <v>74</v>
          </cell>
          <cell r="F73" t="str">
            <v>respiratory burst oxidase (NADPH oxidase), putative</v>
          </cell>
          <cell r="G73">
            <v>5</v>
          </cell>
          <cell r="H73">
            <v>5</v>
          </cell>
          <cell r="I73" t="str">
            <v>-</v>
          </cell>
          <cell r="K73" t="str">
            <v>AtRbohG</v>
          </cell>
        </row>
        <row r="74">
          <cell r="A74" t="str">
            <v>At5g60010</v>
          </cell>
          <cell r="B74" t="str">
            <v>1.A.20</v>
          </cell>
          <cell r="C74" t="str">
            <v>gp91phox Phagocyte NADPH Oxidase-associated Cytochrome b558 H+-channel</v>
          </cell>
          <cell r="D74" t="str">
            <v>cytB </v>
          </cell>
          <cell r="E74">
            <v>74</v>
          </cell>
          <cell r="F74" t="str">
            <v>respiratory burst oxidase (NADPH oxidase) family; gp91phox Phagocyte NADPH Oxidase-associated Cytochrome b558 H+-channel [Uniprot]</v>
          </cell>
          <cell r="G74">
            <v>5</v>
          </cell>
          <cell r="H74">
            <v>3</v>
          </cell>
          <cell r="I74">
            <v>2</v>
          </cell>
          <cell r="J74" t="str">
            <v>Preferential</v>
          </cell>
          <cell r="K74" t="str">
            <v>AtRbohH</v>
          </cell>
        </row>
        <row r="75">
          <cell r="A75" t="str">
            <v>At4g11230</v>
          </cell>
          <cell r="B75" t="str">
            <v>1.A.20</v>
          </cell>
          <cell r="C75" t="str">
            <v>gp91phox Phagocyte NADPH Oxidase-associated Cytochrome b558 H+-channel</v>
          </cell>
          <cell r="D75" t="str">
            <v>cytB </v>
          </cell>
          <cell r="E75">
            <v>74</v>
          </cell>
          <cell r="F75" t="str">
            <v>respiratory burst oxidase homolog F-like protein</v>
          </cell>
          <cell r="G75">
            <v>6</v>
          </cell>
          <cell r="H75">
            <v>7</v>
          </cell>
          <cell r="I75">
            <v>31</v>
          </cell>
          <cell r="K75" t="str">
            <v>AtRbohI</v>
          </cell>
        </row>
        <row r="76">
          <cell r="A76" t="str">
            <v>At3g45810</v>
          </cell>
          <cell r="B76" t="str">
            <v>1.A.20</v>
          </cell>
          <cell r="C76" t="str">
            <v>gp91phox Phagocyte NADPH Oxidase-associated Cytochrome b558 H+-channel</v>
          </cell>
          <cell r="D76" t="str">
            <v>cytB </v>
          </cell>
          <cell r="E76">
            <v>74</v>
          </cell>
          <cell r="F76" t="str">
            <v>respiratory burst oxidase (NADPH oxidase) family</v>
          </cell>
          <cell r="G76">
            <v>5</v>
          </cell>
          <cell r="H76">
            <v>6</v>
          </cell>
          <cell r="I76">
            <v>2</v>
          </cell>
          <cell r="J76" t="str">
            <v>Specific</v>
          </cell>
          <cell r="K76" t="str">
            <v>AtRbohJ</v>
          </cell>
        </row>
        <row r="77">
          <cell r="A77" t="str">
            <v>At5g23980</v>
          </cell>
          <cell r="B77" t="str">
            <v>1.A.20</v>
          </cell>
          <cell r="C77" t="str">
            <v>gp91phox Phagocyte NADPH Oxidase-associated Cytochrome b558 H+-channel</v>
          </cell>
          <cell r="D77" t="str">
            <v>cytB </v>
          </cell>
          <cell r="E77">
            <v>123</v>
          </cell>
          <cell r="F77" t="str">
            <v>putative ferric-chelate reductase AtFRO-like</v>
          </cell>
          <cell r="G77">
            <v>9</v>
          </cell>
          <cell r="H77">
            <v>11</v>
          </cell>
          <cell r="K77" t="str">
            <v>At5g23980</v>
          </cell>
        </row>
        <row r="78">
          <cell r="A78" t="str">
            <v>At5g23990</v>
          </cell>
          <cell r="B78" t="str">
            <v>1.A.20</v>
          </cell>
          <cell r="C78" t="str">
            <v>gp91phox Phagocyte NADPH Oxidase-associated Cytochrome b558 H+-channel</v>
          </cell>
          <cell r="D78" t="str">
            <v>cytB </v>
          </cell>
          <cell r="E78">
            <v>123</v>
          </cell>
          <cell r="F78" t="str">
            <v>putative ferric-chelate reductase AtFRO-like</v>
          </cell>
          <cell r="G78">
            <v>7</v>
          </cell>
          <cell r="H78">
            <v>8</v>
          </cell>
          <cell r="K78" t="str">
            <v>At5g23990</v>
          </cell>
        </row>
        <row r="79">
          <cell r="A79" t="str">
            <v>At5g49730</v>
          </cell>
          <cell r="B79" t="str">
            <v>1.A.20</v>
          </cell>
          <cell r="C79" t="str">
            <v>gp91phox Phagocyte NADPH Oxidase-associated Cytochrome b558 H+-channel</v>
          </cell>
          <cell r="D79" t="str">
            <v>cytB </v>
          </cell>
          <cell r="E79">
            <v>123</v>
          </cell>
          <cell r="F79" t="str">
            <v>ferric reductase-like transmembrane component family</v>
          </cell>
          <cell r="G79">
            <v>11</v>
          </cell>
          <cell r="H79">
            <v>11</v>
          </cell>
          <cell r="I79">
            <v>29</v>
          </cell>
          <cell r="K79" t="str">
            <v>At5g49730</v>
          </cell>
        </row>
        <row r="80">
          <cell r="A80" t="str">
            <v>At5g49740</v>
          </cell>
          <cell r="B80" t="str">
            <v>1.A.20</v>
          </cell>
          <cell r="C80" t="str">
            <v>gp91phox Phagocyte NADPH Oxidase-associated Cytochrome b558 H+-channel</v>
          </cell>
          <cell r="D80" t="str">
            <v>cytB </v>
          </cell>
          <cell r="E80">
            <v>123</v>
          </cell>
          <cell r="F80" t="str">
            <v>ferric reductase-like transmembrane component family</v>
          </cell>
          <cell r="G80">
            <v>11</v>
          </cell>
          <cell r="H80">
            <v>10</v>
          </cell>
          <cell r="K80" t="str">
            <v>At5g49740</v>
          </cell>
        </row>
        <row r="81">
          <cell r="A81" t="str">
            <v>At5g50160</v>
          </cell>
          <cell r="B81" t="str">
            <v>1.A.20</v>
          </cell>
          <cell r="C81" t="str">
            <v>gp91phox Phagocyte NADPH Oxidase-associated Cytochrome b558 H+-channel</v>
          </cell>
          <cell r="D81" t="str">
            <v>cytB </v>
          </cell>
          <cell r="E81">
            <v>123</v>
          </cell>
          <cell r="F81" t="str">
            <v>ferric reductase-like transmembrane component family</v>
          </cell>
          <cell r="G81">
            <v>9</v>
          </cell>
          <cell r="H81">
            <v>9</v>
          </cell>
          <cell r="I81">
            <v>27</v>
          </cell>
          <cell r="K81" t="str">
            <v>At5g50160</v>
          </cell>
        </row>
        <row r="82">
          <cell r="A82" t="str">
            <v>At1g01590</v>
          </cell>
          <cell r="B82" t="str">
            <v>1.A.20</v>
          </cell>
          <cell r="C82" t="str">
            <v>gp91phox Phagocyte NADPH Oxidase-associated Cytochrome b558 H+-channel</v>
          </cell>
          <cell r="D82" t="str">
            <v>cytB </v>
          </cell>
          <cell r="E82">
            <v>123</v>
          </cell>
          <cell r="F82" t="str">
            <v>putative ferric-chelate reductase</v>
          </cell>
          <cell r="G82">
            <v>9</v>
          </cell>
          <cell r="H82">
            <v>9</v>
          </cell>
          <cell r="K82" t="str">
            <v>AtFRO1</v>
          </cell>
        </row>
        <row r="83">
          <cell r="A83" t="str">
            <v>At1g01580</v>
          </cell>
          <cell r="B83" t="str">
            <v>1.A.20</v>
          </cell>
          <cell r="C83" t="str">
            <v>gp91phox Phagocyte NADPH Oxidase-associated Cytochrome b558 H+-channel</v>
          </cell>
          <cell r="D83" t="str">
            <v>cytB </v>
          </cell>
          <cell r="E83">
            <v>123</v>
          </cell>
          <cell r="F83" t="str">
            <v>plasma membrane associated ferric-chelate reductase</v>
          </cell>
          <cell r="G83">
            <v>10</v>
          </cell>
          <cell r="H83">
            <v>10</v>
          </cell>
          <cell r="K83" t="str">
            <v>AtFRO2</v>
          </cell>
        </row>
        <row r="84">
          <cell r="A84" t="str">
            <v>At1g23020</v>
          </cell>
          <cell r="B84" t="str">
            <v>1.A.20</v>
          </cell>
          <cell r="C84" t="str">
            <v>gp91phox Phagocyte NADPH Oxidase-associated Cytochrome b558 H+-channel</v>
          </cell>
          <cell r="D84" t="str">
            <v>cytB </v>
          </cell>
          <cell r="E84">
            <v>123</v>
          </cell>
          <cell r="F84" t="str">
            <v>putative ferric-chelate reductase</v>
          </cell>
          <cell r="G84">
            <v>9</v>
          </cell>
          <cell r="H84">
            <v>10</v>
          </cell>
          <cell r="I84" t="str">
            <v>-</v>
          </cell>
          <cell r="K84" t="str">
            <v>AtFRO3</v>
          </cell>
        </row>
        <row r="85">
          <cell r="A85" t="str">
            <v>At1g53470</v>
          </cell>
          <cell r="B85" t="str">
            <v>1.A.23a</v>
          </cell>
          <cell r="C85" t="str">
            <v>Putative Small Conductance Mechanosensitive Ion Channel </v>
          </cell>
          <cell r="D85" t="str">
            <v>MscS</v>
          </cell>
          <cell r="E85">
            <v>454</v>
          </cell>
          <cell r="F85" t="str">
            <v>mechanosensitive (MS) ion channel domain protein</v>
          </cell>
          <cell r="G85">
            <v>6</v>
          </cell>
          <cell r="H85">
            <v>5</v>
          </cell>
          <cell r="K85" t="str">
            <v>At1g53470</v>
          </cell>
        </row>
        <row r="86">
          <cell r="A86" t="str">
            <v>At1g78610</v>
          </cell>
          <cell r="B86" t="str">
            <v>1.A.23a</v>
          </cell>
          <cell r="C86" t="str">
            <v>Putative Small Conductance Mechanosensitive Ion Channel </v>
          </cell>
          <cell r="D86" t="str">
            <v>MscS</v>
          </cell>
          <cell r="E86">
            <v>454</v>
          </cell>
          <cell r="F86" t="str">
            <v>mechanosensitive (MS) ion channel domain protein</v>
          </cell>
          <cell r="G86">
            <v>6</v>
          </cell>
          <cell r="H86">
            <v>7</v>
          </cell>
          <cell r="I86" t="str">
            <v>-</v>
          </cell>
          <cell r="K86" t="str">
            <v>At1g78610</v>
          </cell>
        </row>
        <row r="87">
          <cell r="A87" t="str">
            <v>At2g17000</v>
          </cell>
          <cell r="B87" t="str">
            <v>1.A.23a</v>
          </cell>
          <cell r="C87" t="str">
            <v>Putative Small Conductance Mechanosensitive Ion Channel </v>
          </cell>
          <cell r="D87" t="str">
            <v>MscS</v>
          </cell>
          <cell r="E87">
            <v>454</v>
          </cell>
          <cell r="F87" t="str">
            <v>mechanosensitive (MS) ion channel domain protein</v>
          </cell>
          <cell r="G87">
            <v>7</v>
          </cell>
          <cell r="H87">
            <v>6</v>
          </cell>
          <cell r="I87" t="str">
            <v>-</v>
          </cell>
          <cell r="K87" t="str">
            <v>At2g17000</v>
          </cell>
        </row>
        <row r="88">
          <cell r="A88" t="str">
            <v>At2g17010</v>
          </cell>
          <cell r="B88" t="str">
            <v>1.A.23a</v>
          </cell>
          <cell r="C88" t="str">
            <v>Putative Small Conductance Mechanosensitive Ion Channel </v>
          </cell>
          <cell r="D88" t="str">
            <v>MscS</v>
          </cell>
          <cell r="E88">
            <v>454</v>
          </cell>
          <cell r="F88" t="str">
            <v>mechanosensitive (MS) ion channel domain protein</v>
          </cell>
          <cell r="G88">
            <v>5</v>
          </cell>
          <cell r="H88">
            <v>5</v>
          </cell>
          <cell r="K88" t="str">
            <v>At2g17010</v>
          </cell>
        </row>
        <row r="89">
          <cell r="A89" t="str">
            <v>At3g14810</v>
          </cell>
          <cell r="B89" t="str">
            <v>1.A.23a</v>
          </cell>
          <cell r="C89" t="str">
            <v>Putative Small Conductance Mechanosensitive Ion Channel </v>
          </cell>
          <cell r="D89" t="str">
            <v>MscS</v>
          </cell>
          <cell r="E89">
            <v>454</v>
          </cell>
          <cell r="F89" t="str">
            <v>mechanosensitive (MS) ion channel domain protein</v>
          </cell>
          <cell r="G89">
            <v>5</v>
          </cell>
          <cell r="H89">
            <v>5</v>
          </cell>
          <cell r="K89" t="str">
            <v>At3g14810</v>
          </cell>
        </row>
        <row r="90">
          <cell r="A90" t="str">
            <v>At5g12080</v>
          </cell>
          <cell r="B90" t="str">
            <v>1.A.23a</v>
          </cell>
          <cell r="C90" t="str">
            <v>Putative Small Conductance Mechanosensitive Ion Channel </v>
          </cell>
          <cell r="D90" t="str">
            <v>MscS</v>
          </cell>
          <cell r="E90">
            <v>454</v>
          </cell>
          <cell r="F90" t="str">
            <v>mechanosensitive (MS) ion channel domain protein</v>
          </cell>
          <cell r="G90">
            <v>6</v>
          </cell>
          <cell r="H90">
            <v>6</v>
          </cell>
          <cell r="I90">
            <v>13</v>
          </cell>
          <cell r="K90" t="str">
            <v>At5g12080</v>
          </cell>
        </row>
        <row r="91">
          <cell r="A91" t="str">
            <v>At5g19520</v>
          </cell>
          <cell r="B91" t="str">
            <v>1.A.23a</v>
          </cell>
          <cell r="C91" t="str">
            <v>Putative Small Conductance Mechanosensitive Ion Channel </v>
          </cell>
          <cell r="D91" t="str">
            <v>MscS</v>
          </cell>
          <cell r="E91">
            <v>454</v>
          </cell>
          <cell r="F91" t="str">
            <v>mechanosensitive (MS) ion channel domain protein</v>
          </cell>
          <cell r="G91">
            <v>6</v>
          </cell>
          <cell r="H91">
            <v>7</v>
          </cell>
          <cell r="I91" t="str">
            <v>-</v>
          </cell>
          <cell r="K91" t="str">
            <v>At5g19520</v>
          </cell>
        </row>
        <row r="92">
          <cell r="A92" t="str">
            <v>At1g58200</v>
          </cell>
          <cell r="B92" t="str">
            <v>1.A.23a</v>
          </cell>
          <cell r="C92" t="str">
            <v>Putative Small Conductance Mechanosensitive Ion Channel </v>
          </cell>
          <cell r="D92" t="str">
            <v>MscS</v>
          </cell>
          <cell r="E92">
            <v>454.1</v>
          </cell>
          <cell r="F92" t="str">
            <v>mechanosensitive (MS) ion channel domain protein</v>
          </cell>
          <cell r="G92">
            <v>4</v>
          </cell>
          <cell r="H92">
            <v>5</v>
          </cell>
          <cell r="I92">
            <v>3</v>
          </cell>
          <cell r="K92" t="str">
            <v>At1g58200</v>
          </cell>
        </row>
        <row r="93">
          <cell r="A93" t="str">
            <v>At5g10490</v>
          </cell>
          <cell r="B93" t="str">
            <v>1.A.23a</v>
          </cell>
          <cell r="C93" t="str">
            <v>Putative Small Conductance Mechanosensitive Ion Channel </v>
          </cell>
          <cell r="D93" t="str">
            <v>MscS</v>
          </cell>
          <cell r="E93">
            <v>454.1</v>
          </cell>
          <cell r="F93" t="str">
            <v>mechanosensitive (MS) ion channel domain protein</v>
          </cell>
          <cell r="G93">
            <v>3</v>
          </cell>
          <cell r="H93">
            <v>3</v>
          </cell>
          <cell r="I93">
            <v>27</v>
          </cell>
          <cell r="K93" t="str">
            <v>At5g10490</v>
          </cell>
        </row>
        <row r="94">
          <cell r="A94" t="str">
            <v>At4g00234</v>
          </cell>
          <cell r="B94" t="str">
            <v>1.A.23a</v>
          </cell>
          <cell r="C94" t="str">
            <v>Putative Small Conductance Mechanosensitive Ion Channel </v>
          </cell>
          <cell r="D94" t="str">
            <v>MscS</v>
          </cell>
          <cell r="E94">
            <v>454.2</v>
          </cell>
          <cell r="F94" t="str">
            <v>expressed protein</v>
          </cell>
          <cell r="G94">
            <v>4</v>
          </cell>
          <cell r="H94">
            <v>4</v>
          </cell>
          <cell r="I94">
            <v>5</v>
          </cell>
          <cell r="K94" t="str">
            <v>At4g00234</v>
          </cell>
        </row>
        <row r="95">
          <cell r="A95" t="str">
            <v>At4g00290</v>
          </cell>
          <cell r="B95" t="str">
            <v>1.A.23a</v>
          </cell>
          <cell r="C95" t="str">
            <v>Putative Small Conductance Mechanosensitive Ion Channel </v>
          </cell>
          <cell r="D95" t="str">
            <v>MscS</v>
          </cell>
          <cell r="E95">
            <v>454.2</v>
          </cell>
          <cell r="F95" t="str">
            <v>mechanosensitive (MS) ion channel domain protein</v>
          </cell>
          <cell r="G95">
            <v>4</v>
          </cell>
          <cell r="H95">
            <v>5</v>
          </cell>
          <cell r="K95" t="str">
            <v>At4g00290</v>
          </cell>
        </row>
        <row r="96">
          <cell r="A96" t="str">
            <v>At5g09710</v>
          </cell>
          <cell r="B96" t="str">
            <v>1.A.35</v>
          </cell>
          <cell r="C96" t="str">
            <v>CorA Metal Ion Transporter</v>
          </cell>
          <cell r="D96" t="str">
            <v>MIT</v>
          </cell>
          <cell r="F96" t="str">
            <v>putative magnesium transporter</v>
          </cell>
          <cell r="G96">
            <v>2</v>
          </cell>
          <cell r="H96">
            <v>2</v>
          </cell>
          <cell r="I96">
            <v>2</v>
          </cell>
          <cell r="J96" t="str">
            <v>Preferential</v>
          </cell>
          <cell r="K96" t="str">
            <v>At5g09710</v>
          </cell>
        </row>
        <row r="97">
          <cell r="A97" t="str">
            <v>At1g80900</v>
          </cell>
          <cell r="B97" t="str">
            <v>1.A.35</v>
          </cell>
          <cell r="C97" t="str">
            <v>CorA Metal Ion Transporter</v>
          </cell>
          <cell r="D97" t="str">
            <v>MIT</v>
          </cell>
          <cell r="F97" t="str">
            <v>Mg(2+) magnesium transporter</v>
          </cell>
          <cell r="G97">
            <v>2</v>
          </cell>
          <cell r="H97">
            <v>2</v>
          </cell>
          <cell r="I97">
            <v>27</v>
          </cell>
          <cell r="K97" t="str">
            <v>AtMGT01</v>
          </cell>
        </row>
        <row r="98">
          <cell r="A98" t="str">
            <v>At1g16010</v>
          </cell>
          <cell r="B98" t="str">
            <v>1.A.35</v>
          </cell>
          <cell r="C98" t="str">
            <v>CorA Metal Ion Transporter</v>
          </cell>
          <cell r="D98" t="str">
            <v>MIT</v>
          </cell>
          <cell r="F98" t="str">
            <v>putative Mg2+ magnesium transporter</v>
          </cell>
          <cell r="G98">
            <v>2</v>
          </cell>
          <cell r="H98">
            <v>2</v>
          </cell>
          <cell r="I98">
            <v>25</v>
          </cell>
          <cell r="K98" t="str">
            <v>AtMGT02/AtMRS2.1</v>
          </cell>
        </row>
        <row r="99">
          <cell r="A99" t="str">
            <v>At2g03620</v>
          </cell>
          <cell r="B99" t="str">
            <v>1.A.35</v>
          </cell>
          <cell r="C99" t="str">
            <v>CorA Metal Ion Transporter</v>
          </cell>
          <cell r="D99" t="str">
            <v>MIT</v>
          </cell>
          <cell r="F99" t="str">
            <v>putative Mg2+ magnesium transporter</v>
          </cell>
          <cell r="G99">
            <v>2</v>
          </cell>
          <cell r="H99">
            <v>2</v>
          </cell>
          <cell r="K99" t="str">
            <v>AtMGT03</v>
          </cell>
        </row>
        <row r="100">
          <cell r="A100" t="str">
            <v>At3g19640</v>
          </cell>
          <cell r="B100" t="str">
            <v>1.A.35</v>
          </cell>
          <cell r="C100" t="str">
            <v>CorA Metal Ion Transporter</v>
          </cell>
          <cell r="D100" t="str">
            <v>MIT</v>
          </cell>
          <cell r="F100" t="str">
            <v>putative Mg2+ magnesium transporter</v>
          </cell>
          <cell r="G100">
            <v>2</v>
          </cell>
          <cell r="H100">
            <v>2</v>
          </cell>
          <cell r="I100">
            <v>29</v>
          </cell>
          <cell r="K100" t="str">
            <v>AtMGT04</v>
          </cell>
        </row>
        <row r="101">
          <cell r="A101" t="str">
            <v>At4g28580</v>
          </cell>
          <cell r="B101" t="str">
            <v>1.A.35</v>
          </cell>
          <cell r="C101" t="str">
            <v>CorA Metal Ion Transporter</v>
          </cell>
          <cell r="D101" t="str">
            <v>MIT</v>
          </cell>
          <cell r="F101" t="str">
            <v>putative Mg2+ magnesium transporter</v>
          </cell>
          <cell r="G101">
            <v>2</v>
          </cell>
          <cell r="H101">
            <v>2</v>
          </cell>
          <cell r="I101">
            <v>29</v>
          </cell>
          <cell r="J101" t="str">
            <v>Specific</v>
          </cell>
          <cell r="K101" t="str">
            <v>AtMGT05</v>
          </cell>
        </row>
        <row r="102">
          <cell r="A102" t="str">
            <v>At3g58970</v>
          </cell>
          <cell r="B102" t="str">
            <v>1.A.35</v>
          </cell>
          <cell r="C102" t="str">
            <v>CorA Metal Ion Transporter</v>
          </cell>
          <cell r="D102" t="str">
            <v>MIT</v>
          </cell>
          <cell r="F102" t="str">
            <v>putative Mg2+ magnesium transporter</v>
          </cell>
          <cell r="G102">
            <v>2</v>
          </cell>
          <cell r="H102">
            <v>2</v>
          </cell>
          <cell r="I102">
            <v>22</v>
          </cell>
          <cell r="K102" t="str">
            <v>AtMGT06</v>
          </cell>
        </row>
        <row r="103">
          <cell r="A103" t="str">
            <v>At5g09690</v>
          </cell>
          <cell r="B103" t="str">
            <v>1.A.35</v>
          </cell>
          <cell r="C103" t="str">
            <v>CorA Metal Ion Transporter</v>
          </cell>
          <cell r="D103" t="str">
            <v>MIT</v>
          </cell>
          <cell r="F103" t="str">
            <v>putative Mg2+ magnesium transporter</v>
          </cell>
          <cell r="G103">
            <v>2</v>
          </cell>
          <cell r="H103">
            <v>2</v>
          </cell>
          <cell r="I103">
            <v>29</v>
          </cell>
          <cell r="K103" t="str">
            <v>AtMGT07</v>
          </cell>
        </row>
        <row r="104">
          <cell r="A104" t="str">
            <v>At5g09720</v>
          </cell>
          <cell r="B104" t="str">
            <v>1.A.35</v>
          </cell>
          <cell r="C104" t="str">
            <v>CorA Metal Ion Transporter</v>
          </cell>
          <cell r="D104" t="str">
            <v>MIT</v>
          </cell>
          <cell r="F104" t="str">
            <v>putative Mg2+ magnesium transporter</v>
          </cell>
          <cell r="G104">
            <v>2</v>
          </cell>
          <cell r="H104">
            <v>2</v>
          </cell>
          <cell r="K104" t="str">
            <v>AtMGT08</v>
          </cell>
        </row>
        <row r="105">
          <cell r="A105" t="str">
            <v>At5g64560</v>
          </cell>
          <cell r="B105" t="str">
            <v>1.A.35</v>
          </cell>
          <cell r="C105" t="str">
            <v>CorA Metal Ion Transporter</v>
          </cell>
          <cell r="D105" t="str">
            <v>MIT</v>
          </cell>
          <cell r="F105" t="str">
            <v>putative Mg2+ magnesium transporter</v>
          </cell>
          <cell r="G105">
            <v>2</v>
          </cell>
          <cell r="H105">
            <v>2</v>
          </cell>
          <cell r="I105">
            <v>29</v>
          </cell>
          <cell r="K105" t="str">
            <v>AtMGT09</v>
          </cell>
        </row>
        <row r="106">
          <cell r="A106" t="str">
            <v>At5g22830</v>
          </cell>
          <cell r="B106" t="str">
            <v>1.A.35</v>
          </cell>
          <cell r="C106" t="str">
            <v>CorA Metal Ion Transporter</v>
          </cell>
          <cell r="D106" t="str">
            <v>MIT</v>
          </cell>
          <cell r="F106" t="str">
            <v>Mg(2+) magnesium transporter</v>
          </cell>
          <cell r="G106">
            <v>2</v>
          </cell>
          <cell r="H106">
            <v>2</v>
          </cell>
          <cell r="I106">
            <v>29</v>
          </cell>
          <cell r="K106" t="str">
            <v>AtMGT10</v>
          </cell>
        </row>
        <row r="107">
          <cell r="A107" t="str">
            <v>At1g05640</v>
          </cell>
          <cell r="B107" t="str">
            <v>1.A.4a</v>
          </cell>
          <cell r="C107" t="str">
            <v>Putative Transient Receptor Potential Ca2+ Channel</v>
          </cell>
          <cell r="D107" t="str">
            <v>TRP-CC</v>
          </cell>
          <cell r="E107">
            <v>11</v>
          </cell>
          <cell r="F107" t="str">
            <v>ankyrin repeat protein family</v>
          </cell>
          <cell r="G107">
            <v>4</v>
          </cell>
          <cell r="H107">
            <v>4</v>
          </cell>
          <cell r="K107" t="str">
            <v>At1g05640</v>
          </cell>
        </row>
        <row r="108">
          <cell r="A108" t="str">
            <v>At1g07710</v>
          </cell>
          <cell r="B108" t="str">
            <v>1.A.4a</v>
          </cell>
          <cell r="C108" t="str">
            <v>Putative Transient Receptor Potential Ca2+ Channel</v>
          </cell>
          <cell r="D108" t="str">
            <v>TRP-CC</v>
          </cell>
          <cell r="E108">
            <v>11</v>
          </cell>
          <cell r="F108" t="str">
            <v>ankyrin repeat protein family</v>
          </cell>
          <cell r="G108">
            <v>4</v>
          </cell>
          <cell r="H108">
            <v>4</v>
          </cell>
          <cell r="K108" t="str">
            <v>At1g07710</v>
          </cell>
        </row>
        <row r="109">
          <cell r="A109" t="str">
            <v>At2g01680</v>
          </cell>
          <cell r="B109" t="str">
            <v>1.A.4a</v>
          </cell>
          <cell r="C109" t="str">
            <v>Putative Transient Receptor Potential Ca2+ Channel</v>
          </cell>
          <cell r="D109" t="str">
            <v>TRP-CC</v>
          </cell>
          <cell r="E109">
            <v>11</v>
          </cell>
          <cell r="F109" t="str">
            <v>ankyrin repeat protein family</v>
          </cell>
          <cell r="G109">
            <v>4</v>
          </cell>
          <cell r="H109">
            <v>4</v>
          </cell>
          <cell r="I109">
            <v>39</v>
          </cell>
          <cell r="K109" t="str">
            <v>At2g01680</v>
          </cell>
        </row>
        <row r="110">
          <cell r="A110" t="str">
            <v>At2g31820</v>
          </cell>
          <cell r="B110" t="str">
            <v>1.A.4a</v>
          </cell>
          <cell r="C110" t="str">
            <v>Putative Transient Receptor Potential Ca2+ Channel</v>
          </cell>
          <cell r="D110" t="str">
            <v>TRP-CC</v>
          </cell>
          <cell r="E110">
            <v>11</v>
          </cell>
          <cell r="F110" t="str">
            <v>ankyrin repeat protein family</v>
          </cell>
          <cell r="G110">
            <v>4</v>
          </cell>
          <cell r="H110">
            <v>4</v>
          </cell>
          <cell r="I110">
            <v>29</v>
          </cell>
          <cell r="K110" t="str">
            <v>At2g31820</v>
          </cell>
        </row>
        <row r="111">
          <cell r="A111" t="str">
            <v>At3g09550</v>
          </cell>
          <cell r="B111" t="str">
            <v>1.A.4a</v>
          </cell>
          <cell r="C111" t="str">
            <v>Putative Transient Receptor Potential Ca2+ Channel</v>
          </cell>
          <cell r="D111" t="str">
            <v>TRP-CC</v>
          </cell>
          <cell r="E111">
            <v>11</v>
          </cell>
          <cell r="F111" t="str">
            <v>ankyrin repeat protein family</v>
          </cell>
          <cell r="G111">
            <v>4</v>
          </cell>
          <cell r="H111">
            <v>4</v>
          </cell>
          <cell r="I111">
            <v>3</v>
          </cell>
          <cell r="J111" t="str">
            <v>Preferential</v>
          </cell>
          <cell r="K111" t="str">
            <v>At3g09550</v>
          </cell>
        </row>
        <row r="112">
          <cell r="A112" t="str">
            <v>At3g12360</v>
          </cell>
          <cell r="B112" t="str">
            <v>1.A.4a</v>
          </cell>
          <cell r="C112" t="str">
            <v>Putative Transient Receptor Potential Ca2+ Channel</v>
          </cell>
          <cell r="D112" t="str">
            <v>TRP-CC</v>
          </cell>
          <cell r="E112">
            <v>11</v>
          </cell>
          <cell r="F112" t="str">
            <v>ankyrin repeat protein family</v>
          </cell>
          <cell r="G112">
            <v>4</v>
          </cell>
          <cell r="H112">
            <v>4</v>
          </cell>
          <cell r="I112" t="str">
            <v>-</v>
          </cell>
          <cell r="K112" t="str">
            <v>At3g12360</v>
          </cell>
        </row>
        <row r="113">
          <cell r="A113" t="str">
            <v>At5g02620</v>
          </cell>
          <cell r="B113" t="str">
            <v>1.A.4a</v>
          </cell>
          <cell r="C113" t="str">
            <v>Putative Transient Receptor Potential Ca2+ Channel</v>
          </cell>
          <cell r="D113" t="str">
            <v>TRP-CC</v>
          </cell>
          <cell r="E113">
            <v>11</v>
          </cell>
          <cell r="F113" t="str">
            <v>ankyrin repeat protein family</v>
          </cell>
          <cell r="G113">
            <v>4</v>
          </cell>
          <cell r="H113">
            <v>4</v>
          </cell>
          <cell r="I113" t="str">
            <v>-</v>
          </cell>
          <cell r="K113" t="str">
            <v>At5g02620</v>
          </cell>
        </row>
        <row r="114">
          <cell r="A114" t="str">
            <v>At5g60070</v>
          </cell>
          <cell r="B114" t="str">
            <v>1.A.4a</v>
          </cell>
          <cell r="C114" t="str">
            <v>Putative Transient Receptor Potential Ca2+ Channel</v>
          </cell>
          <cell r="D114" t="str">
            <v>TRP-CC</v>
          </cell>
          <cell r="E114">
            <v>11</v>
          </cell>
          <cell r="F114" t="str">
            <v>ankyrin repeat protein family</v>
          </cell>
          <cell r="G114">
            <v>4</v>
          </cell>
          <cell r="H114">
            <v>4</v>
          </cell>
          <cell r="I114">
            <v>20</v>
          </cell>
          <cell r="J114" t="str">
            <v>Specific</v>
          </cell>
          <cell r="K114" t="str">
            <v>At5g60070</v>
          </cell>
        </row>
        <row r="115">
          <cell r="A115" t="str">
            <v>At1g03670</v>
          </cell>
          <cell r="B115" t="str">
            <v>1.A.4a</v>
          </cell>
          <cell r="C115" t="str">
            <v>Putative Transient Receptor Potential Ca2+ Channel</v>
          </cell>
          <cell r="D115" t="str">
            <v>TRP-CC</v>
          </cell>
          <cell r="E115">
            <v>372</v>
          </cell>
          <cell r="F115" t="str">
            <v>ankyrin repeat protein family</v>
          </cell>
          <cell r="G115">
            <v>5</v>
          </cell>
          <cell r="H115">
            <v>7</v>
          </cell>
          <cell r="K115" t="str">
            <v>At1g03670</v>
          </cell>
        </row>
        <row r="116">
          <cell r="A116" t="str">
            <v>At4g03440</v>
          </cell>
          <cell r="B116" t="str">
            <v>1.A.4a</v>
          </cell>
          <cell r="C116" t="str">
            <v>Putative Transient Receptor Potential Ca2+ Channel</v>
          </cell>
          <cell r="D116" t="str">
            <v>TRP-CC</v>
          </cell>
          <cell r="E116">
            <v>372</v>
          </cell>
          <cell r="F116" t="str">
            <v>ankyrin repeat protein family</v>
          </cell>
          <cell r="G116">
            <v>5</v>
          </cell>
          <cell r="H116">
            <v>5</v>
          </cell>
          <cell r="I116">
            <v>37</v>
          </cell>
          <cell r="K116" t="str">
            <v>At4g03440</v>
          </cell>
        </row>
        <row r="117">
          <cell r="A117" t="str">
            <v>At4g03450</v>
          </cell>
          <cell r="B117" t="str">
            <v>1.A.4a</v>
          </cell>
          <cell r="C117" t="str">
            <v>Putative Transient Receptor Potential Ca2+ Channel</v>
          </cell>
          <cell r="D117" t="str">
            <v>TRP-CC</v>
          </cell>
          <cell r="E117">
            <v>372</v>
          </cell>
          <cell r="F117" t="str">
            <v>ankyrin repeat protein family</v>
          </cell>
          <cell r="G117">
            <v>5</v>
          </cell>
          <cell r="H117">
            <v>5</v>
          </cell>
          <cell r="I117">
            <v>29</v>
          </cell>
          <cell r="K117" t="str">
            <v>At4g03450</v>
          </cell>
        </row>
        <row r="118">
          <cell r="A118" t="str">
            <v>At4g03460</v>
          </cell>
          <cell r="B118" t="str">
            <v>1.A.4a</v>
          </cell>
          <cell r="C118" t="str">
            <v>Putative Transient Receptor Potential Ca2+ Channel</v>
          </cell>
          <cell r="D118" t="str">
            <v>TRP-CC</v>
          </cell>
          <cell r="E118">
            <v>372</v>
          </cell>
          <cell r="F118" t="str">
            <v>ankyrin repeat protein family</v>
          </cell>
          <cell r="G118">
            <v>5</v>
          </cell>
          <cell r="H118">
            <v>4</v>
          </cell>
          <cell r="K118" t="str">
            <v>At4g03460</v>
          </cell>
        </row>
        <row r="119">
          <cell r="A119" t="str">
            <v>At4g03470</v>
          </cell>
          <cell r="B119" t="str">
            <v>1.A.4a</v>
          </cell>
          <cell r="C119" t="str">
            <v>Putative Transient Receptor Potential Ca2+ Channel</v>
          </cell>
          <cell r="D119" t="str">
            <v>TRP-CC</v>
          </cell>
          <cell r="E119">
            <v>372</v>
          </cell>
          <cell r="F119" t="str">
            <v>ankyrin repeat protein family</v>
          </cell>
          <cell r="G119">
            <v>4</v>
          </cell>
          <cell r="H119">
            <v>4</v>
          </cell>
          <cell r="K119" t="str">
            <v>At4g03470</v>
          </cell>
        </row>
        <row r="120">
          <cell r="A120" t="str">
            <v>At4g03480</v>
          </cell>
          <cell r="B120" t="str">
            <v>1.A.4a</v>
          </cell>
          <cell r="C120" t="str">
            <v>Putative Transient Receptor Potential Ca2+ Channel</v>
          </cell>
          <cell r="D120" t="str">
            <v>TRP-CC</v>
          </cell>
          <cell r="E120">
            <v>372</v>
          </cell>
          <cell r="F120" t="str">
            <v>ankyrin repeat protein family</v>
          </cell>
          <cell r="G120">
            <v>3</v>
          </cell>
          <cell r="H120">
            <v>3</v>
          </cell>
          <cell r="I120" t="str">
            <v>-</v>
          </cell>
          <cell r="K120" t="str">
            <v>At4g03480</v>
          </cell>
        </row>
        <row r="121">
          <cell r="A121" t="str">
            <v>At4g03490</v>
          </cell>
          <cell r="B121" t="str">
            <v>1.A.4a</v>
          </cell>
          <cell r="C121" t="str">
            <v>Putative Transient Receptor Potential Ca2+ Channel</v>
          </cell>
          <cell r="D121" t="str">
            <v>TRP-CC</v>
          </cell>
          <cell r="E121">
            <v>372</v>
          </cell>
          <cell r="F121" t="str">
            <v>ankyrin repeat protein family</v>
          </cell>
          <cell r="G121">
            <v>4</v>
          </cell>
          <cell r="H121">
            <v>6</v>
          </cell>
          <cell r="I121" t="str">
            <v>-</v>
          </cell>
          <cell r="K121" t="str">
            <v>At4g03490</v>
          </cell>
        </row>
        <row r="122">
          <cell r="A122" t="str">
            <v>At4g03500</v>
          </cell>
          <cell r="B122" t="str">
            <v>1.A.4a</v>
          </cell>
          <cell r="C122" t="str">
            <v>Putative Transient Receptor Potential Ca2+ Channel</v>
          </cell>
          <cell r="D122" t="str">
            <v>TRP-CC</v>
          </cell>
          <cell r="E122">
            <v>372</v>
          </cell>
          <cell r="F122" t="str">
            <v>ankyrin repeat protein family</v>
          </cell>
          <cell r="G122">
            <v>4</v>
          </cell>
          <cell r="H122">
            <v>4</v>
          </cell>
          <cell r="I122">
            <v>39</v>
          </cell>
          <cell r="K122" t="str">
            <v>At4g03500</v>
          </cell>
        </row>
        <row r="123">
          <cell r="A123" t="str">
            <v>At4g05040</v>
          </cell>
          <cell r="B123" t="str">
            <v>1.A.4a</v>
          </cell>
          <cell r="C123" t="str">
            <v>Putative Transient Receptor Potential Ca2+ Channel</v>
          </cell>
          <cell r="D123" t="str">
            <v>TRP-CC</v>
          </cell>
          <cell r="E123">
            <v>372</v>
          </cell>
          <cell r="F123" t="str">
            <v>ankyrin repeat protein family</v>
          </cell>
          <cell r="G123">
            <v>2</v>
          </cell>
          <cell r="H123">
            <v>2</v>
          </cell>
          <cell r="I123" t="str">
            <v>-</v>
          </cell>
          <cell r="K123" t="str">
            <v>At4g05040</v>
          </cell>
        </row>
        <row r="124">
          <cell r="A124" t="str">
            <v>At4g14390</v>
          </cell>
          <cell r="B124" t="str">
            <v>1.A.4a</v>
          </cell>
          <cell r="C124" t="str">
            <v>Putative Transient Receptor Potential Ca2+ Channel</v>
          </cell>
          <cell r="D124" t="str">
            <v>TRP-CC</v>
          </cell>
          <cell r="E124">
            <v>372</v>
          </cell>
          <cell r="F124" t="str">
            <v>ankyrin repeat family protein</v>
          </cell>
          <cell r="G124">
            <v>5</v>
          </cell>
          <cell r="H124">
            <v>6</v>
          </cell>
          <cell r="I124">
            <v>25</v>
          </cell>
          <cell r="K124" t="str">
            <v>At4g14390</v>
          </cell>
        </row>
        <row r="125">
          <cell r="A125" t="str">
            <v>At4g14400</v>
          </cell>
          <cell r="B125" t="str">
            <v>1.A.4a</v>
          </cell>
          <cell r="C125" t="str">
            <v>Putative Transient Receptor Potential Ca2+ Channel</v>
          </cell>
          <cell r="D125" t="str">
            <v>TRP-CC</v>
          </cell>
          <cell r="E125">
            <v>372</v>
          </cell>
          <cell r="F125" t="str">
            <v>ankyrin repeat protein family, accelerated cell death</v>
          </cell>
          <cell r="G125">
            <v>5</v>
          </cell>
          <cell r="H125">
            <v>5</v>
          </cell>
          <cell r="I125">
            <v>20</v>
          </cell>
          <cell r="K125" t="str">
            <v>AtACD6</v>
          </cell>
        </row>
        <row r="126">
          <cell r="A126" t="str">
            <v>At1g14480</v>
          </cell>
          <cell r="B126" t="str">
            <v>1.A.4a</v>
          </cell>
          <cell r="C126" t="str">
            <v>Putative Transient Receptor Potential Ca2+ Channel</v>
          </cell>
          <cell r="D126" t="str">
            <v>TRP-CC</v>
          </cell>
          <cell r="E126">
            <v>388</v>
          </cell>
          <cell r="F126" t="str">
            <v>ankyrin repeat protein family</v>
          </cell>
          <cell r="G126">
            <v>4</v>
          </cell>
          <cell r="H126">
            <v>4</v>
          </cell>
          <cell r="I126">
            <v>28</v>
          </cell>
          <cell r="K126" t="str">
            <v>At1g14480</v>
          </cell>
        </row>
        <row r="127">
          <cell r="A127" t="str">
            <v>At1g14500</v>
          </cell>
          <cell r="B127" t="str">
            <v>1.A.4a</v>
          </cell>
          <cell r="C127" t="str">
            <v>Putative Transient Receptor Potential Ca2+ Channel</v>
          </cell>
          <cell r="D127" t="str">
            <v>TRP-CC</v>
          </cell>
          <cell r="E127">
            <v>388</v>
          </cell>
          <cell r="F127" t="str">
            <v>ankyrin repeat protein family</v>
          </cell>
          <cell r="G127">
            <v>4</v>
          </cell>
          <cell r="H127">
            <v>4</v>
          </cell>
          <cell r="K127" t="str">
            <v>At1g14500</v>
          </cell>
        </row>
        <row r="128">
          <cell r="A128" t="str">
            <v>At4g10720</v>
          </cell>
          <cell r="B128" t="str">
            <v>1.A.4a</v>
          </cell>
          <cell r="C128" t="str">
            <v>Putative Transient Receptor Potential Ca2+ Channel</v>
          </cell>
          <cell r="D128" t="str">
            <v>TRP-CC</v>
          </cell>
          <cell r="E128">
            <v>388</v>
          </cell>
          <cell r="F128" t="str">
            <v>ankyrin repeat protein family</v>
          </cell>
          <cell r="G128">
            <v>4</v>
          </cell>
          <cell r="H128">
            <v>4</v>
          </cell>
          <cell r="K128" t="str">
            <v>At4g10720</v>
          </cell>
        </row>
        <row r="129">
          <cell r="A129" t="str">
            <v>At5g15500</v>
          </cell>
          <cell r="B129" t="str">
            <v>1.A.4a</v>
          </cell>
          <cell r="C129" t="str">
            <v>Putative Transient Receptor Potential Ca2+ Channel</v>
          </cell>
          <cell r="D129" t="str">
            <v>TRP-CC</v>
          </cell>
          <cell r="E129">
            <v>388</v>
          </cell>
          <cell r="F129" t="str">
            <v>ankyrin repeat protein family</v>
          </cell>
          <cell r="G129">
            <v>4</v>
          </cell>
          <cell r="H129">
            <v>4</v>
          </cell>
          <cell r="K129" t="str">
            <v>At5g15500</v>
          </cell>
        </row>
        <row r="130">
          <cell r="A130" t="str">
            <v>At5g54610</v>
          </cell>
          <cell r="B130" t="str">
            <v>1.A.4a</v>
          </cell>
          <cell r="C130" t="str">
            <v>Putative Transient Receptor Potential Ca2+ Channel</v>
          </cell>
          <cell r="D130" t="str">
            <v>TRP-CC</v>
          </cell>
          <cell r="E130">
            <v>388</v>
          </cell>
          <cell r="F130" t="str">
            <v>ankyrin repeat protein family</v>
          </cell>
          <cell r="G130">
            <v>4</v>
          </cell>
          <cell r="H130">
            <v>4</v>
          </cell>
          <cell r="I130">
            <v>17</v>
          </cell>
          <cell r="K130" t="str">
            <v>At5g54610</v>
          </cell>
        </row>
        <row r="131">
          <cell r="A131" t="str">
            <v>At5g54620</v>
          </cell>
          <cell r="B131" t="str">
            <v>1.A.4a</v>
          </cell>
          <cell r="C131" t="str">
            <v>Putative Transient Receptor Potential Ca2+ Channel</v>
          </cell>
          <cell r="D131" t="str">
            <v>TRP-CC</v>
          </cell>
          <cell r="E131">
            <v>388</v>
          </cell>
          <cell r="F131" t="str">
            <v>ankyrin repeat protein family</v>
          </cell>
          <cell r="G131">
            <v>4</v>
          </cell>
          <cell r="H131">
            <v>4</v>
          </cell>
          <cell r="I131" t="str">
            <v>-</v>
          </cell>
          <cell r="K131" t="str">
            <v>At5g54620</v>
          </cell>
        </row>
        <row r="132">
          <cell r="A132" t="str">
            <v>At1g10340</v>
          </cell>
          <cell r="B132" t="str">
            <v>1.A.4a</v>
          </cell>
          <cell r="C132" t="str">
            <v>Putative Transient Receptor Potential Ca2+ Channel</v>
          </cell>
          <cell r="D132" t="str">
            <v>TRP-CC</v>
          </cell>
          <cell r="E132">
            <v>394</v>
          </cell>
          <cell r="F132" t="str">
            <v>ankyrin repeat protein family</v>
          </cell>
          <cell r="G132">
            <v>4</v>
          </cell>
          <cell r="H132">
            <v>4</v>
          </cell>
          <cell r="I132" t="str">
            <v>-</v>
          </cell>
          <cell r="K132" t="str">
            <v>At1g10340</v>
          </cell>
        </row>
        <row r="133">
          <cell r="A133" t="str">
            <v>At1g34050</v>
          </cell>
          <cell r="B133" t="str">
            <v>1.A.4a</v>
          </cell>
          <cell r="C133" t="str">
            <v>Putative Transient Receptor Potential Ca2+ Channel</v>
          </cell>
          <cell r="D133" t="str">
            <v>TRP-CC</v>
          </cell>
          <cell r="E133">
            <v>394</v>
          </cell>
          <cell r="F133" t="str">
            <v>ankyrin repeat protein family</v>
          </cell>
          <cell r="G133">
            <v>5</v>
          </cell>
          <cell r="H133">
            <v>7</v>
          </cell>
          <cell r="K133" t="str">
            <v>At1g34050</v>
          </cell>
        </row>
        <row r="134">
          <cell r="A134" t="str">
            <v>At5g50140</v>
          </cell>
          <cell r="B134" t="str">
            <v>1.A.4a</v>
          </cell>
          <cell r="C134" t="str">
            <v>Putative Transient Receptor Potential Ca2+ Channel</v>
          </cell>
          <cell r="D134" t="str">
            <v>TRP-CC</v>
          </cell>
          <cell r="E134">
            <v>394</v>
          </cell>
          <cell r="F134" t="str">
            <v>ankyrin repeat protein family</v>
          </cell>
          <cell r="G134">
            <v>5</v>
          </cell>
          <cell r="H134">
            <v>5</v>
          </cell>
          <cell r="I134">
            <v>29</v>
          </cell>
          <cell r="K134" t="str">
            <v>At5g50140</v>
          </cell>
        </row>
        <row r="135">
          <cell r="A135" t="str">
            <v>At5g54710</v>
          </cell>
          <cell r="B135" t="str">
            <v>1.A.4a</v>
          </cell>
          <cell r="C135" t="str">
            <v>Putative Transient Receptor Potential Ca2+ Channel</v>
          </cell>
          <cell r="D135" t="str">
            <v>TRP-CC</v>
          </cell>
          <cell r="E135">
            <v>394</v>
          </cell>
          <cell r="F135" t="str">
            <v>ankyrin repeat protein family</v>
          </cell>
          <cell r="G135">
            <v>4</v>
          </cell>
          <cell r="H135">
            <v>5</v>
          </cell>
          <cell r="K135" t="str">
            <v>At5g54710</v>
          </cell>
        </row>
        <row r="136">
          <cell r="A136" t="str">
            <v>At3g18670</v>
          </cell>
          <cell r="B136" t="str">
            <v>1.A.4a</v>
          </cell>
          <cell r="C136" t="str">
            <v>Putative Transient Receptor Potential Ca2+ Channel</v>
          </cell>
          <cell r="D136" t="str">
            <v>TRP-CC</v>
          </cell>
          <cell r="E136">
            <v>494</v>
          </cell>
          <cell r="F136" t="str">
            <v>ankyrin repeat protein family</v>
          </cell>
          <cell r="G136">
            <v>4</v>
          </cell>
          <cell r="H136">
            <v>4</v>
          </cell>
          <cell r="I136" t="str">
            <v>-</v>
          </cell>
          <cell r="K136" t="str">
            <v>At3g18670</v>
          </cell>
        </row>
        <row r="137">
          <cell r="A137" t="str">
            <v>At3g54070</v>
          </cell>
          <cell r="B137" t="str">
            <v>1.A.4a</v>
          </cell>
          <cell r="C137" t="str">
            <v>Putative Transient Receptor Potential Ca2+ Channel</v>
          </cell>
          <cell r="D137" t="str">
            <v>TRP-CC</v>
          </cell>
          <cell r="E137">
            <v>494</v>
          </cell>
          <cell r="F137" t="str">
            <v>ankyrin repeat protein family</v>
          </cell>
          <cell r="G137">
            <v>5</v>
          </cell>
          <cell r="H137">
            <v>5</v>
          </cell>
          <cell r="I137" t="str">
            <v>-</v>
          </cell>
          <cell r="K137" t="str">
            <v>At3g54070</v>
          </cell>
        </row>
        <row r="138">
          <cell r="A138" t="str">
            <v>At5g04680</v>
          </cell>
          <cell r="B138" t="str">
            <v>1.A.4a</v>
          </cell>
          <cell r="C138" t="str">
            <v>Putative Transient Receptor Potential Ca2+ Channel</v>
          </cell>
          <cell r="D138" t="str">
            <v>TRP-CC</v>
          </cell>
          <cell r="E138">
            <v>494</v>
          </cell>
          <cell r="F138" t="str">
            <v>expressed protein</v>
          </cell>
          <cell r="G138">
            <v>5</v>
          </cell>
          <cell r="H138">
            <v>5</v>
          </cell>
          <cell r="I138" t="str">
            <v>-</v>
          </cell>
          <cell r="K138" t="str">
            <v>At5g04680</v>
          </cell>
        </row>
        <row r="139">
          <cell r="A139" t="str">
            <v>At5g04700</v>
          </cell>
          <cell r="B139" t="str">
            <v>1.A.4a</v>
          </cell>
          <cell r="C139" t="str">
            <v>Putative Transient Receptor Potential Ca2+ Channel</v>
          </cell>
          <cell r="D139" t="str">
            <v>TRP-CC</v>
          </cell>
          <cell r="E139">
            <v>494</v>
          </cell>
          <cell r="F139" t="str">
            <v>hypothetical protein</v>
          </cell>
          <cell r="G139">
            <v>4</v>
          </cell>
          <cell r="H139">
            <v>4</v>
          </cell>
          <cell r="K139" t="str">
            <v>At5g04700</v>
          </cell>
        </row>
        <row r="140">
          <cell r="A140" t="str">
            <v>At5g04730</v>
          </cell>
          <cell r="B140" t="str">
            <v>1.A.4a</v>
          </cell>
          <cell r="C140" t="str">
            <v>Putative Transient Receptor Potential Ca2+ Channel</v>
          </cell>
          <cell r="D140" t="str">
            <v>TRP-CC</v>
          </cell>
          <cell r="E140">
            <v>494</v>
          </cell>
          <cell r="F140" t="str">
            <v>hypothetical protein</v>
          </cell>
          <cell r="G140">
            <v>4</v>
          </cell>
          <cell r="H140">
            <v>4</v>
          </cell>
          <cell r="I140" t="str">
            <v>-</v>
          </cell>
          <cell r="K140" t="str">
            <v>At5g04730</v>
          </cell>
        </row>
        <row r="141">
          <cell r="A141" t="str">
            <v>At5g35810</v>
          </cell>
          <cell r="B141" t="str">
            <v>1.A.4a</v>
          </cell>
          <cell r="C141" t="str">
            <v>Putative Transient Receptor Potential Ca2+ Channel</v>
          </cell>
          <cell r="D141" t="str">
            <v>TRP-CC</v>
          </cell>
          <cell r="E141">
            <v>494</v>
          </cell>
          <cell r="F141" t="str">
            <v>hypothetical protein</v>
          </cell>
          <cell r="G141">
            <v>4</v>
          </cell>
          <cell r="H141">
            <v>5</v>
          </cell>
          <cell r="K141" t="str">
            <v>At5g35810</v>
          </cell>
        </row>
        <row r="142">
          <cell r="A142" t="str">
            <v>At5g04690</v>
          </cell>
          <cell r="B142" t="str">
            <v>1.A.4a</v>
          </cell>
          <cell r="C142" t="str">
            <v>Putative Transient Receptor Potential Ca2+ Channel</v>
          </cell>
          <cell r="D142" t="str">
            <v>TRP-CC</v>
          </cell>
          <cell r="E142">
            <v>494</v>
          </cell>
          <cell r="F142" t="str">
            <v>protein involved in jasmonic acid biosynthesis and in anthere dehiscence</v>
          </cell>
          <cell r="G142">
            <v>4</v>
          </cell>
          <cell r="H142">
            <v>4</v>
          </cell>
          <cell r="K142" t="str">
            <v>AtDAD1</v>
          </cell>
        </row>
        <row r="143">
          <cell r="A143" t="str">
            <v>At2g24600</v>
          </cell>
          <cell r="B143" t="str">
            <v>1.A.4a</v>
          </cell>
          <cell r="C143" t="str">
            <v>Putative Transient Receptor Potential Ca2+ Channel</v>
          </cell>
          <cell r="D143" t="str">
            <v>TRP-CC</v>
          </cell>
          <cell r="F143" t="str">
            <v>ankyrin repeat protein family</v>
          </cell>
          <cell r="G143">
            <v>4</v>
          </cell>
          <cell r="H143">
            <v>6</v>
          </cell>
          <cell r="I143">
            <v>37</v>
          </cell>
          <cell r="K143" t="str">
            <v>At2g24600</v>
          </cell>
        </row>
        <row r="144">
          <cell r="A144" t="str">
            <v>At4g11000</v>
          </cell>
          <cell r="B144" t="str">
            <v>1.A.4a</v>
          </cell>
          <cell r="C144" t="str">
            <v>Putative Transient Receptor Potential Ca2+ Channel</v>
          </cell>
          <cell r="D144" t="str">
            <v>TRP-CC</v>
          </cell>
          <cell r="F144" t="str">
            <v>ankyrin repeat protein family</v>
          </cell>
          <cell r="G144">
            <v>4</v>
          </cell>
          <cell r="H144">
            <v>4</v>
          </cell>
          <cell r="I144">
            <v>29</v>
          </cell>
          <cell r="K144" t="str">
            <v>At4g11000</v>
          </cell>
        </row>
        <row r="145">
          <cell r="A145" t="str">
            <v>At5g20350</v>
          </cell>
          <cell r="B145" t="str">
            <v>1.A.4a</v>
          </cell>
          <cell r="C145" t="str">
            <v>Putative Transient Receptor Potential Ca2+ Channel</v>
          </cell>
          <cell r="D145" t="str">
            <v>TRP-CC</v>
          </cell>
          <cell r="F145" t="str">
            <v>ankyrin-repeat protein</v>
          </cell>
          <cell r="G145">
            <v>3</v>
          </cell>
          <cell r="H145">
            <v>3</v>
          </cell>
          <cell r="I145">
            <v>3</v>
          </cell>
          <cell r="K145" t="str">
            <v>At5g20350</v>
          </cell>
        </row>
        <row r="146">
          <cell r="A146" t="str">
            <v>At5g51160</v>
          </cell>
          <cell r="B146" t="str">
            <v>1.A.4a</v>
          </cell>
          <cell r="C146" t="str">
            <v>Putative Transient Receptor Potential Ca2+ Channel</v>
          </cell>
          <cell r="D146" t="str">
            <v>TRP-CC</v>
          </cell>
          <cell r="F146" t="str">
            <v>ankyrin repeat protein family</v>
          </cell>
          <cell r="G146">
            <v>3</v>
          </cell>
          <cell r="H146">
            <v>3</v>
          </cell>
          <cell r="I146" t="str">
            <v>-</v>
          </cell>
          <cell r="K146" t="str">
            <v>At5g51160</v>
          </cell>
        </row>
        <row r="147">
          <cell r="A147" t="str">
            <v>At5g54700</v>
          </cell>
          <cell r="B147" t="str">
            <v>1.A.4a</v>
          </cell>
          <cell r="C147" t="str">
            <v>Putative Transient Receptor Potential Ca2+ Channel</v>
          </cell>
          <cell r="D147" t="str">
            <v>TRP-CC</v>
          </cell>
          <cell r="F147" t="str">
            <v>ankyrin repeat protein family</v>
          </cell>
          <cell r="G147">
            <v>3</v>
          </cell>
          <cell r="H147">
            <v>3</v>
          </cell>
          <cell r="I147" t="str">
            <v>-</v>
          </cell>
          <cell r="K147" t="str">
            <v>At5g54700</v>
          </cell>
        </row>
        <row r="148">
          <cell r="A148" t="str">
            <v>At3g04090</v>
          </cell>
          <cell r="B148" t="str">
            <v>1.A.8</v>
          </cell>
          <cell r="C148" t="str">
            <v>Major Intrinsic Protein</v>
          </cell>
          <cell r="D148" t="str">
            <v>MIP </v>
          </cell>
          <cell r="E148">
            <v>349</v>
          </cell>
          <cell r="F148" t="str">
            <v>putative small intrinsic protein 1a</v>
          </cell>
          <cell r="G148">
            <v>5</v>
          </cell>
          <cell r="H148">
            <v>5</v>
          </cell>
          <cell r="I148">
            <v>3</v>
          </cell>
          <cell r="K148" t="str">
            <v>AtSIP1.1</v>
          </cell>
        </row>
        <row r="149">
          <cell r="A149" t="str">
            <v>At5g18290</v>
          </cell>
          <cell r="B149" t="str">
            <v>1.A.8</v>
          </cell>
          <cell r="C149" t="str">
            <v>Major Intrinsic Protein</v>
          </cell>
          <cell r="D149" t="str">
            <v>MIP </v>
          </cell>
          <cell r="E149">
            <v>349</v>
          </cell>
          <cell r="F149" t="str">
            <v>small intrinsic protein 1b</v>
          </cell>
          <cell r="G149">
            <v>4</v>
          </cell>
          <cell r="H149">
            <v>4</v>
          </cell>
          <cell r="I149">
            <v>37</v>
          </cell>
          <cell r="K149" t="str">
            <v>AtSIP1.2</v>
          </cell>
        </row>
        <row r="150">
          <cell r="A150" t="str">
            <v>At3g56950</v>
          </cell>
          <cell r="B150" t="str">
            <v>1.A.8</v>
          </cell>
          <cell r="C150" t="str">
            <v>Major Intrinsic Protein</v>
          </cell>
          <cell r="D150" t="str">
            <v>MIP </v>
          </cell>
          <cell r="E150">
            <v>349</v>
          </cell>
          <cell r="F150" t="str">
            <v>small intrinsic protein 2</v>
          </cell>
          <cell r="G150">
            <v>4</v>
          </cell>
          <cell r="H150">
            <v>4</v>
          </cell>
          <cell r="I150">
            <v>3</v>
          </cell>
          <cell r="K150" t="str">
            <v>AtSIP2.1</v>
          </cell>
        </row>
        <row r="151">
          <cell r="A151" t="str">
            <v>At1g52180</v>
          </cell>
          <cell r="B151" t="str">
            <v>1.A.8</v>
          </cell>
          <cell r="C151" t="str">
            <v>Major Intrinsic Protein</v>
          </cell>
          <cell r="D151" t="str">
            <v>MIP </v>
          </cell>
          <cell r="E151">
            <v>622</v>
          </cell>
          <cell r="F151" t="str">
            <v>putative delta tonoplast intrinsic protein PSEUDOGENE</v>
          </cell>
          <cell r="G151">
            <v>2</v>
          </cell>
          <cell r="H151">
            <v>2</v>
          </cell>
          <cell r="I151">
            <v>3</v>
          </cell>
          <cell r="K151" t="str">
            <v>At1g52180</v>
          </cell>
        </row>
        <row r="152">
          <cell r="A152" t="str">
            <v>At2g21020</v>
          </cell>
          <cell r="B152" t="str">
            <v>1.A.8</v>
          </cell>
          <cell r="C152" t="str">
            <v>Major Intrinsic Protein</v>
          </cell>
          <cell r="D152" t="str">
            <v>MIP </v>
          </cell>
          <cell r="E152">
            <v>622</v>
          </cell>
          <cell r="F152" t="str">
            <v>putative major intrinsic channel protein</v>
          </cell>
          <cell r="K152" t="str">
            <v>At2g21020</v>
          </cell>
        </row>
        <row r="153">
          <cell r="A153" t="str">
            <v>At2g29870</v>
          </cell>
          <cell r="B153" t="str">
            <v>1.A.8</v>
          </cell>
          <cell r="C153" t="str">
            <v>Major Intrinsic Protein</v>
          </cell>
          <cell r="D153" t="str">
            <v>MIP </v>
          </cell>
          <cell r="E153">
            <v>622</v>
          </cell>
          <cell r="F153" t="str">
            <v>NOD26-like intrinsic protein PSEUDOGENE</v>
          </cell>
          <cell r="G153">
            <v>3</v>
          </cell>
          <cell r="H153">
            <v>3</v>
          </cell>
          <cell r="K153" t="str">
            <v>At2g29870</v>
          </cell>
        </row>
        <row r="154">
          <cell r="A154" t="str">
            <v>At4g19030</v>
          </cell>
          <cell r="B154" t="str">
            <v>1.A.8</v>
          </cell>
          <cell r="C154" t="str">
            <v>Major Intrinsic Protein</v>
          </cell>
          <cell r="D154" t="str">
            <v>MIP </v>
          </cell>
          <cell r="E154">
            <v>622</v>
          </cell>
          <cell r="F154" t="str">
            <v>NOD26-like intrinsic protein</v>
          </cell>
          <cell r="G154">
            <v>6</v>
          </cell>
          <cell r="H154">
            <v>6</v>
          </cell>
          <cell r="I154">
            <v>39</v>
          </cell>
          <cell r="K154" t="str">
            <v>AtNIP1.1/AtNLM1</v>
          </cell>
        </row>
        <row r="155">
          <cell r="A155" t="str">
            <v>At4g18910</v>
          </cell>
          <cell r="B155" t="str">
            <v>1.A.8</v>
          </cell>
          <cell r="C155" t="str">
            <v>Major Intrinsic Protein</v>
          </cell>
          <cell r="D155" t="str">
            <v>MIP </v>
          </cell>
          <cell r="E155">
            <v>622</v>
          </cell>
          <cell r="F155" t="str">
            <v>NOD26-like intrinsic protein</v>
          </cell>
          <cell r="G155">
            <v>6</v>
          </cell>
          <cell r="H155">
            <v>6</v>
          </cell>
          <cell r="I155" t="str">
            <v>-</v>
          </cell>
          <cell r="K155" t="str">
            <v>AtNIP1.2/AtNLM2</v>
          </cell>
        </row>
        <row r="156">
          <cell r="A156" t="str">
            <v>At2g34390</v>
          </cell>
          <cell r="B156" t="str">
            <v>1.A.8</v>
          </cell>
          <cell r="C156" t="str">
            <v>Major Intrinsic Protein</v>
          </cell>
          <cell r="D156" t="str">
            <v>MIP </v>
          </cell>
          <cell r="E156">
            <v>622</v>
          </cell>
          <cell r="F156" t="str">
            <v>NOD26-like intrinsic protein</v>
          </cell>
          <cell r="G156">
            <v>6</v>
          </cell>
          <cell r="H156">
            <v>6</v>
          </cell>
          <cell r="I156">
            <v>6</v>
          </cell>
          <cell r="K156" t="str">
            <v>AtNIP2.1/AtNLM3</v>
          </cell>
        </row>
        <row r="157">
          <cell r="A157" t="str">
            <v>At1g31885</v>
          </cell>
          <cell r="B157" t="str">
            <v>1.A.8</v>
          </cell>
          <cell r="C157" t="str">
            <v>Major Intrinsic Protein</v>
          </cell>
          <cell r="D157" t="str">
            <v>MIP </v>
          </cell>
          <cell r="E157">
            <v>622</v>
          </cell>
          <cell r="F157" t="str">
            <v>NOD26-like intrinsic protein</v>
          </cell>
          <cell r="G157">
            <v>4</v>
          </cell>
          <cell r="H157">
            <v>4</v>
          </cell>
          <cell r="K157" t="str">
            <v>AtNIP3.1/AtNLM9</v>
          </cell>
        </row>
        <row r="158">
          <cell r="A158" t="str">
            <v>At5g37810</v>
          </cell>
          <cell r="B158" t="str">
            <v>1.A.8</v>
          </cell>
          <cell r="C158" t="str">
            <v>Major Intrinsic Protein</v>
          </cell>
          <cell r="D158" t="str">
            <v>MIP </v>
          </cell>
          <cell r="E158">
            <v>622</v>
          </cell>
          <cell r="F158" t="str">
            <v>NOD26-like intrinsic protein</v>
          </cell>
          <cell r="G158">
            <v>6</v>
          </cell>
          <cell r="H158">
            <v>6</v>
          </cell>
          <cell r="I158">
            <v>5</v>
          </cell>
          <cell r="J158" t="str">
            <v>Preferential</v>
          </cell>
          <cell r="K158" t="str">
            <v>AtNIP4.1/AtNLM4</v>
          </cell>
        </row>
        <row r="159">
          <cell r="A159" t="str">
            <v>At5g37820</v>
          </cell>
          <cell r="B159" t="str">
            <v>1.A.8</v>
          </cell>
          <cell r="C159" t="str">
            <v>Major Intrinsic Protein</v>
          </cell>
          <cell r="D159" t="str">
            <v>MIP </v>
          </cell>
          <cell r="E159">
            <v>622</v>
          </cell>
          <cell r="F159" t="str">
            <v>NOD26-like intrinsic protein</v>
          </cell>
          <cell r="G159">
            <v>6</v>
          </cell>
          <cell r="H159">
            <v>6</v>
          </cell>
          <cell r="K159" t="str">
            <v>AtNIP4.2/AtNLM5</v>
          </cell>
        </row>
        <row r="160">
          <cell r="A160" t="str">
            <v>At4g10380</v>
          </cell>
          <cell r="B160" t="str">
            <v>1.A.8</v>
          </cell>
          <cell r="C160" t="str">
            <v>Major Intrinsic Protein</v>
          </cell>
          <cell r="D160" t="str">
            <v>MIP </v>
          </cell>
          <cell r="E160">
            <v>622</v>
          </cell>
          <cell r="F160" t="str">
            <v>NOD26-like intrinsic protein</v>
          </cell>
          <cell r="G160">
            <v>6</v>
          </cell>
          <cell r="H160">
            <v>6</v>
          </cell>
          <cell r="I160" t="str">
            <v>-</v>
          </cell>
          <cell r="K160" t="str">
            <v>AtNIP5.1/AtNLM6</v>
          </cell>
        </row>
        <row r="161">
          <cell r="A161" t="str">
            <v>At1g80760</v>
          </cell>
          <cell r="B161" t="str">
            <v>1.A.8</v>
          </cell>
          <cell r="C161" t="str">
            <v>Major Intrinsic Protein</v>
          </cell>
          <cell r="D161" t="str">
            <v>MIP </v>
          </cell>
          <cell r="E161">
            <v>622</v>
          </cell>
          <cell r="F161" t="str">
            <v>putative NOD26-like intrinsic protein</v>
          </cell>
          <cell r="G161">
            <v>6</v>
          </cell>
          <cell r="H161">
            <v>6</v>
          </cell>
          <cell r="I161" t="str">
            <v>-</v>
          </cell>
          <cell r="K161" t="str">
            <v>AtNIP6.1/AtNLM7</v>
          </cell>
        </row>
        <row r="162">
          <cell r="A162" t="str">
            <v>At3g06100</v>
          </cell>
          <cell r="B162" t="str">
            <v>1.A.8</v>
          </cell>
          <cell r="C162" t="str">
            <v>Major Intrinsic Protein</v>
          </cell>
          <cell r="D162" t="str">
            <v>MIP </v>
          </cell>
          <cell r="E162">
            <v>622</v>
          </cell>
          <cell r="F162" t="str">
            <v>NOD26-like intrinsic protein</v>
          </cell>
          <cell r="G162">
            <v>7</v>
          </cell>
          <cell r="H162">
            <v>7</v>
          </cell>
          <cell r="I162" t="str">
            <v>-</v>
          </cell>
          <cell r="K162" t="str">
            <v>AtNIP7.1/AtNLM8</v>
          </cell>
        </row>
        <row r="163">
          <cell r="A163" t="str">
            <v>At3g61430</v>
          </cell>
          <cell r="B163" t="str">
            <v>1.A.8</v>
          </cell>
          <cell r="C163" t="str">
            <v>Major Intrinsic Protein</v>
          </cell>
          <cell r="D163" t="str">
            <v>MIP </v>
          </cell>
          <cell r="E163">
            <v>622</v>
          </cell>
          <cell r="F163" t="str">
            <v>plasma membrane intrinsic protein 1a</v>
          </cell>
          <cell r="G163">
            <v>6</v>
          </cell>
          <cell r="H163">
            <v>6</v>
          </cell>
          <cell r="I163" t="str">
            <v>-</v>
          </cell>
          <cell r="K163" t="str">
            <v>AtPIP1.1</v>
          </cell>
        </row>
        <row r="164">
          <cell r="A164" t="str">
            <v>At2g45960</v>
          </cell>
          <cell r="B164" t="str">
            <v>1.A.8</v>
          </cell>
          <cell r="C164" t="str">
            <v>Major Intrinsic Protein</v>
          </cell>
          <cell r="D164" t="str">
            <v>MIP </v>
          </cell>
          <cell r="E164">
            <v>622</v>
          </cell>
          <cell r="F164" t="str">
            <v>plasma membrane intrinsic protein 1b</v>
          </cell>
          <cell r="G164">
            <v>6</v>
          </cell>
          <cell r="H164">
            <v>6</v>
          </cell>
          <cell r="I164">
            <v>39</v>
          </cell>
          <cell r="K164" t="str">
            <v>AtPIP1.2/AthH2/AtTMP-A</v>
          </cell>
        </row>
        <row r="165">
          <cell r="A165" t="str">
            <v>At1g01620</v>
          </cell>
          <cell r="B165" t="str">
            <v>1.A.8</v>
          </cell>
          <cell r="C165" t="str">
            <v>Major Intrinsic Protein</v>
          </cell>
          <cell r="D165" t="str">
            <v>MIP </v>
          </cell>
          <cell r="E165">
            <v>622</v>
          </cell>
          <cell r="F165" t="str">
            <v>plasma membrane intrinsic protein 1c</v>
          </cell>
          <cell r="G165">
            <v>6</v>
          </cell>
          <cell r="H165">
            <v>6</v>
          </cell>
          <cell r="I165">
            <v>39</v>
          </cell>
          <cell r="K165" t="str">
            <v>AtPIP1.3/AtTMP-B</v>
          </cell>
        </row>
        <row r="166">
          <cell r="A166" t="str">
            <v>At4g00430</v>
          </cell>
          <cell r="B166" t="str">
            <v>1.A.8</v>
          </cell>
          <cell r="C166" t="str">
            <v>Major Intrinsic Protein</v>
          </cell>
          <cell r="D166" t="str">
            <v>MIP </v>
          </cell>
          <cell r="E166">
            <v>622</v>
          </cell>
          <cell r="F166" t="str">
            <v>putative plasma membrane intrinsic protein 1e</v>
          </cell>
          <cell r="G166">
            <v>6</v>
          </cell>
          <cell r="H166">
            <v>6</v>
          </cell>
          <cell r="I166" t="str">
            <v>-</v>
          </cell>
          <cell r="K166" t="str">
            <v>AtPIP1.4</v>
          </cell>
        </row>
        <row r="167">
          <cell r="A167" t="str">
            <v>At4g23400</v>
          </cell>
          <cell r="B167" t="str">
            <v>1.A.8</v>
          </cell>
          <cell r="C167" t="str">
            <v>Major Intrinsic Protein</v>
          </cell>
          <cell r="D167" t="str">
            <v>MIP </v>
          </cell>
          <cell r="E167">
            <v>622</v>
          </cell>
          <cell r="F167" t="str">
            <v>putative plasma membrane intrinsic protein 1d</v>
          </cell>
          <cell r="G167">
            <v>6</v>
          </cell>
          <cell r="H167">
            <v>6</v>
          </cell>
          <cell r="I167" t="str">
            <v>-</v>
          </cell>
          <cell r="K167" t="str">
            <v>AtPIP1.5</v>
          </cell>
        </row>
        <row r="168">
          <cell r="A168" t="str">
            <v>At3g53420</v>
          </cell>
          <cell r="B168" t="str">
            <v>1.A.8</v>
          </cell>
          <cell r="C168" t="str">
            <v>Major Intrinsic Protein</v>
          </cell>
          <cell r="D168" t="str">
            <v>MIP </v>
          </cell>
          <cell r="E168">
            <v>622</v>
          </cell>
          <cell r="F168" t="str">
            <v>putative plasma membrane intrinsic protein 2a</v>
          </cell>
          <cell r="G168">
            <v>6</v>
          </cell>
          <cell r="H168">
            <v>6</v>
          </cell>
          <cell r="I168" t="str">
            <v>-</v>
          </cell>
          <cell r="K168" t="str">
            <v>AtPIP2.1</v>
          </cell>
        </row>
        <row r="169">
          <cell r="A169" t="str">
            <v>At2g37170</v>
          </cell>
          <cell r="B169" t="str">
            <v>1.A.8</v>
          </cell>
          <cell r="C169" t="str">
            <v>Major Intrinsic Protein</v>
          </cell>
          <cell r="D169" t="str">
            <v>MIP </v>
          </cell>
          <cell r="E169">
            <v>622</v>
          </cell>
          <cell r="F169" t="str">
            <v>putative plasma membrane intrinsic protein 2b</v>
          </cell>
          <cell r="G169">
            <v>6</v>
          </cell>
          <cell r="H169">
            <v>6</v>
          </cell>
          <cell r="K169" t="str">
            <v>AtPIP2.2</v>
          </cell>
        </row>
        <row r="170">
          <cell r="A170" t="str">
            <v>At2g37180</v>
          </cell>
          <cell r="B170" t="str">
            <v>1.A.8</v>
          </cell>
          <cell r="C170" t="str">
            <v>Major Intrinsic Protein</v>
          </cell>
          <cell r="D170" t="str">
            <v>MIP </v>
          </cell>
          <cell r="E170">
            <v>622</v>
          </cell>
          <cell r="F170" t="str">
            <v>putative plasma membrane intrinsic protein 2c</v>
          </cell>
          <cell r="G170">
            <v>6</v>
          </cell>
          <cell r="H170">
            <v>6</v>
          </cell>
          <cell r="I170" t="str">
            <v>-</v>
          </cell>
          <cell r="K170" t="str">
            <v>AtPIP2.3/AtRD28</v>
          </cell>
        </row>
        <row r="171">
          <cell r="A171" t="str">
            <v>At5g60660</v>
          </cell>
          <cell r="B171" t="str">
            <v>1.A.8</v>
          </cell>
          <cell r="C171" t="str">
            <v>Major Intrinsic Protein</v>
          </cell>
          <cell r="D171" t="str">
            <v>MIP </v>
          </cell>
          <cell r="E171">
            <v>622</v>
          </cell>
          <cell r="F171" t="str">
            <v>putative plasma membrane intrinsic protein 2f</v>
          </cell>
          <cell r="G171">
            <v>6</v>
          </cell>
          <cell r="H171">
            <v>6</v>
          </cell>
          <cell r="I171" t="str">
            <v>-</v>
          </cell>
          <cell r="K171" t="str">
            <v>AtPIP2.4</v>
          </cell>
        </row>
        <row r="172">
          <cell r="A172" t="str">
            <v>At3g54820</v>
          </cell>
          <cell r="B172" t="str">
            <v>1.A.8</v>
          </cell>
          <cell r="C172" t="str">
            <v>Major Intrinsic Protein</v>
          </cell>
          <cell r="D172" t="str">
            <v>MIP </v>
          </cell>
          <cell r="E172">
            <v>622</v>
          </cell>
          <cell r="F172" t="str">
            <v>putative plasma membrane intrinsic protein 2d</v>
          </cell>
          <cell r="G172">
            <v>6</v>
          </cell>
          <cell r="H172">
            <v>6</v>
          </cell>
          <cell r="I172" t="str">
            <v>-</v>
          </cell>
          <cell r="K172" t="str">
            <v>AtPIP2.5</v>
          </cell>
        </row>
        <row r="173">
          <cell r="A173" t="str">
            <v>At2g39010</v>
          </cell>
          <cell r="B173" t="str">
            <v>1.A.8</v>
          </cell>
          <cell r="C173" t="str">
            <v>Major Intrinsic Protein</v>
          </cell>
          <cell r="D173" t="str">
            <v>MIP </v>
          </cell>
          <cell r="E173">
            <v>622</v>
          </cell>
          <cell r="F173" t="str">
            <v>putative plasma membrane intrinsic protein 2e</v>
          </cell>
          <cell r="G173">
            <v>6</v>
          </cell>
          <cell r="H173">
            <v>6</v>
          </cell>
          <cell r="I173" t="str">
            <v>-</v>
          </cell>
          <cell r="K173" t="str">
            <v>AtPIP2.6</v>
          </cell>
        </row>
        <row r="174">
          <cell r="A174" t="str">
            <v>At4g35100</v>
          </cell>
          <cell r="B174" t="str">
            <v>1.A.8</v>
          </cell>
          <cell r="C174" t="str">
            <v>Major Intrinsic Protein</v>
          </cell>
          <cell r="D174" t="str">
            <v>MIP </v>
          </cell>
          <cell r="E174">
            <v>622</v>
          </cell>
          <cell r="F174" t="str">
            <v>putative plasma membrane intrinsic protein 3a</v>
          </cell>
          <cell r="G174">
            <v>6</v>
          </cell>
          <cell r="H174">
            <v>6</v>
          </cell>
          <cell r="K174" t="str">
            <v>AtPIP2.7</v>
          </cell>
        </row>
        <row r="175">
          <cell r="A175" t="str">
            <v>At2g16850</v>
          </cell>
          <cell r="B175" t="str">
            <v>1.A.8</v>
          </cell>
          <cell r="C175" t="str">
            <v>Major Intrinsic Protein</v>
          </cell>
          <cell r="D175" t="str">
            <v>MIP </v>
          </cell>
          <cell r="E175">
            <v>622</v>
          </cell>
          <cell r="F175" t="str">
            <v>putative plasma membrane intrinsic protein 3b</v>
          </cell>
          <cell r="G175">
            <v>6</v>
          </cell>
          <cell r="H175">
            <v>6</v>
          </cell>
          <cell r="I175">
            <v>29</v>
          </cell>
          <cell r="K175" t="str">
            <v>AtPIP2.8</v>
          </cell>
        </row>
        <row r="176">
          <cell r="A176" t="str">
            <v>At2g36830</v>
          </cell>
          <cell r="B176" t="str">
            <v>1.A.8</v>
          </cell>
          <cell r="C176" t="str">
            <v>Major Intrinsic Protein</v>
          </cell>
          <cell r="D176" t="str">
            <v>MIP </v>
          </cell>
          <cell r="E176">
            <v>622</v>
          </cell>
          <cell r="F176" t="str">
            <v>tonoplast intrinsic protein 1 gamma</v>
          </cell>
          <cell r="G176">
            <v>7</v>
          </cell>
          <cell r="H176">
            <v>8</v>
          </cell>
          <cell r="I176" t="str">
            <v>-</v>
          </cell>
          <cell r="K176" t="str">
            <v>AtTIP1.1</v>
          </cell>
        </row>
        <row r="177">
          <cell r="A177" t="str">
            <v>At3g26520</v>
          </cell>
          <cell r="B177" t="str">
            <v>1.A.8</v>
          </cell>
          <cell r="C177" t="str">
            <v>Major Intrinsic Protein</v>
          </cell>
          <cell r="D177" t="str">
            <v>MIP </v>
          </cell>
          <cell r="E177">
            <v>622</v>
          </cell>
          <cell r="F177" t="str">
            <v>putative tonoplast intrinsic protein 2 gamma</v>
          </cell>
          <cell r="G177">
            <v>7</v>
          </cell>
          <cell r="H177">
            <v>6</v>
          </cell>
          <cell r="I177">
            <v>37</v>
          </cell>
          <cell r="K177" t="str">
            <v>AtTIP1.2</v>
          </cell>
        </row>
        <row r="178">
          <cell r="A178" t="str">
            <v>At4g01470</v>
          </cell>
          <cell r="B178" t="str">
            <v>1.A.8</v>
          </cell>
          <cell r="C178" t="str">
            <v>Major Intrinsic Protein</v>
          </cell>
          <cell r="D178" t="str">
            <v>MIP </v>
          </cell>
          <cell r="E178">
            <v>622</v>
          </cell>
          <cell r="F178" t="str">
            <v>putative tonoplast intrinsic protein 3 gamma</v>
          </cell>
          <cell r="G178">
            <v>6</v>
          </cell>
          <cell r="H178">
            <v>6</v>
          </cell>
          <cell r="I178">
            <v>18</v>
          </cell>
          <cell r="J178" t="str">
            <v>Preferential</v>
          </cell>
          <cell r="K178" t="str">
            <v>AtTIP1.3</v>
          </cell>
        </row>
        <row r="179">
          <cell r="A179" t="str">
            <v>At3g16240</v>
          </cell>
          <cell r="B179" t="str">
            <v>1.A.8</v>
          </cell>
          <cell r="C179" t="str">
            <v>Major Intrinsic Protein</v>
          </cell>
          <cell r="D179" t="str">
            <v>MIP </v>
          </cell>
          <cell r="E179">
            <v>622</v>
          </cell>
          <cell r="F179" t="str">
            <v>putative tonoplast intrinsic protein 1 delta</v>
          </cell>
          <cell r="G179">
            <v>7</v>
          </cell>
          <cell r="H179">
            <v>6</v>
          </cell>
          <cell r="I179" t="str">
            <v>-</v>
          </cell>
          <cell r="K179" t="str">
            <v>AtTIP2.1</v>
          </cell>
        </row>
        <row r="180">
          <cell r="A180" t="str">
            <v>At4g17340</v>
          </cell>
          <cell r="B180" t="str">
            <v>1.A.8</v>
          </cell>
          <cell r="C180" t="str">
            <v>Major Intrinsic Protein</v>
          </cell>
          <cell r="D180" t="str">
            <v>MIP </v>
          </cell>
          <cell r="E180">
            <v>622</v>
          </cell>
          <cell r="F180" t="str">
            <v>tonoplast intrinsic protein 2 delta</v>
          </cell>
          <cell r="G180">
            <v>6</v>
          </cell>
          <cell r="H180">
            <v>7</v>
          </cell>
          <cell r="I180" t="str">
            <v>-</v>
          </cell>
          <cell r="K180" t="str">
            <v>AtTIP2.2</v>
          </cell>
        </row>
        <row r="181">
          <cell r="A181" t="str">
            <v>At5g47450</v>
          </cell>
          <cell r="B181" t="str">
            <v>1.A.8</v>
          </cell>
          <cell r="C181" t="str">
            <v>Major Intrinsic Protein</v>
          </cell>
          <cell r="D181" t="str">
            <v>MIP </v>
          </cell>
          <cell r="E181">
            <v>622</v>
          </cell>
          <cell r="F181" t="str">
            <v>tonoplast intrinsic protein 3 delta</v>
          </cell>
          <cell r="G181">
            <v>7</v>
          </cell>
          <cell r="H181">
            <v>7</v>
          </cell>
          <cell r="I181" t="str">
            <v>-</v>
          </cell>
          <cell r="K181" t="str">
            <v>AtTIP2.3</v>
          </cell>
        </row>
        <row r="182">
          <cell r="A182" t="str">
            <v>At1g73190</v>
          </cell>
          <cell r="B182" t="str">
            <v>1.A.8</v>
          </cell>
          <cell r="C182" t="str">
            <v>Major Intrinsic Protein</v>
          </cell>
          <cell r="D182" t="str">
            <v>MIP </v>
          </cell>
          <cell r="E182">
            <v>622</v>
          </cell>
          <cell r="F182" t="str">
            <v>putative tonoplast intrinsic protein alpha</v>
          </cell>
          <cell r="G182">
            <v>6</v>
          </cell>
          <cell r="H182">
            <v>6</v>
          </cell>
          <cell r="I182" t="str">
            <v>-</v>
          </cell>
          <cell r="K182" t="str">
            <v>AtTIP3.1</v>
          </cell>
        </row>
        <row r="183">
          <cell r="A183" t="str">
            <v>At1g17810</v>
          </cell>
          <cell r="B183" t="str">
            <v>1.A.8</v>
          </cell>
          <cell r="C183" t="str">
            <v>Major Intrinsic Protein</v>
          </cell>
          <cell r="D183" t="str">
            <v>MIP </v>
          </cell>
          <cell r="E183">
            <v>622</v>
          </cell>
          <cell r="F183" t="str">
            <v>putative tonoplast intrinsic protein 2 beta</v>
          </cell>
          <cell r="G183">
            <v>6</v>
          </cell>
          <cell r="H183">
            <v>6</v>
          </cell>
          <cell r="I183" t="str">
            <v>-</v>
          </cell>
          <cell r="K183" t="str">
            <v>AtTIP3.2</v>
          </cell>
        </row>
        <row r="184">
          <cell r="A184" t="str">
            <v>At2g25810</v>
          </cell>
          <cell r="B184" t="str">
            <v>1.A.8</v>
          </cell>
          <cell r="C184" t="str">
            <v>Major Intrinsic Protein</v>
          </cell>
          <cell r="D184" t="str">
            <v>MIP </v>
          </cell>
          <cell r="E184">
            <v>622</v>
          </cell>
          <cell r="F184" t="str">
            <v>putative tonoplast intrinsic protein</v>
          </cell>
          <cell r="G184">
            <v>7</v>
          </cell>
          <cell r="H184">
            <v>7</v>
          </cell>
          <cell r="I184" t="str">
            <v>-</v>
          </cell>
          <cell r="K184" t="str">
            <v>AtTIP4.1</v>
          </cell>
        </row>
        <row r="185">
          <cell r="A185" t="str">
            <v>At3g47440</v>
          </cell>
          <cell r="B185" t="str">
            <v>1.A.8</v>
          </cell>
          <cell r="C185" t="str">
            <v>Major Intrinsic Protein</v>
          </cell>
          <cell r="D185" t="str">
            <v>MIP </v>
          </cell>
          <cell r="E185">
            <v>622</v>
          </cell>
          <cell r="F185" t="str">
            <v>putative tonoplast intrinsic protein</v>
          </cell>
          <cell r="G185">
            <v>6</v>
          </cell>
          <cell r="H185">
            <v>5</v>
          </cell>
          <cell r="I185">
            <v>3</v>
          </cell>
          <cell r="J185" t="str">
            <v>Specific</v>
          </cell>
          <cell r="K185" t="str">
            <v>AtTIP5.1</v>
          </cell>
        </row>
        <row r="186">
          <cell r="A186" t="str">
            <v>At1g76405</v>
          </cell>
          <cell r="B186" t="str">
            <v>1.B.29</v>
          </cell>
          <cell r="C186" t="str">
            <v>Plastid Outer Envelope Porin of 21 kDa </v>
          </cell>
          <cell r="D186" t="str">
            <v>CSC </v>
          </cell>
          <cell r="F186" t="str">
            <v>plastid outer envelope porin, putative; 10 beta sheet regions</v>
          </cell>
          <cell r="G186">
            <v>0</v>
          </cell>
          <cell r="H186">
            <v>0</v>
          </cell>
          <cell r="I186">
            <v>29</v>
          </cell>
          <cell r="K186" t="str">
            <v>At1g76405</v>
          </cell>
        </row>
        <row r="187">
          <cell r="A187" t="str">
            <v>At1g20816</v>
          </cell>
          <cell r="B187" t="str">
            <v>1.B.29 </v>
          </cell>
          <cell r="C187" t="str">
            <v>Plastid Outer Envelope Porin of 21 kDa </v>
          </cell>
          <cell r="D187" t="str">
            <v>CSC </v>
          </cell>
          <cell r="F187" t="str">
            <v>plastid outer envelope porin, putative; 10 beta sheet regions</v>
          </cell>
          <cell r="G187">
            <v>0</v>
          </cell>
          <cell r="H187">
            <v>0</v>
          </cell>
          <cell r="I187">
            <v>29</v>
          </cell>
          <cell r="K187" t="str">
            <v>At1g20816</v>
          </cell>
        </row>
        <row r="188">
          <cell r="A188" t="str">
            <v>At3g52850</v>
          </cell>
          <cell r="B188" t="str">
            <v>1.B.33</v>
          </cell>
          <cell r="C188" t="str">
            <v>Outer Membrane Protein Insertion Porin</v>
          </cell>
          <cell r="D188" t="str">
            <v>OmpIP</v>
          </cell>
          <cell r="E188">
            <v>107</v>
          </cell>
          <cell r="F188" t="str">
            <v>EGF receptor-like type I protein</v>
          </cell>
          <cell r="G188">
            <v>1</v>
          </cell>
          <cell r="H188">
            <v>1</v>
          </cell>
          <cell r="I188">
            <v>29</v>
          </cell>
          <cell r="K188" t="str">
            <v>AtELP1/Atbp80b</v>
          </cell>
        </row>
        <row r="189">
          <cell r="A189" t="str">
            <v>At2g14720</v>
          </cell>
          <cell r="B189" t="str">
            <v>1.B.33</v>
          </cell>
          <cell r="C189" t="str">
            <v>Outer Membrane Protein Insertion Porin</v>
          </cell>
          <cell r="D189" t="str">
            <v>OmpIP</v>
          </cell>
          <cell r="E189">
            <v>107</v>
          </cell>
          <cell r="F189" t="str">
            <v>spot 3 protein and vacuolar sorting receptor</v>
          </cell>
          <cell r="G189">
            <v>1</v>
          </cell>
          <cell r="H189">
            <v>1</v>
          </cell>
          <cell r="K189" t="str">
            <v>AtELP2a</v>
          </cell>
        </row>
        <row r="190">
          <cell r="A190" t="str">
            <v>At2g14740</v>
          </cell>
          <cell r="B190" t="str">
            <v>1.B.33</v>
          </cell>
          <cell r="C190" t="str">
            <v>Outer Membrane Protein Insertion Porin</v>
          </cell>
          <cell r="D190" t="str">
            <v>OmpIP</v>
          </cell>
          <cell r="E190">
            <v>107</v>
          </cell>
          <cell r="F190" t="str">
            <v>spot 3 protein and vacuolar sorting receptor</v>
          </cell>
          <cell r="G190">
            <v>1</v>
          </cell>
          <cell r="H190">
            <v>1</v>
          </cell>
          <cell r="I190">
            <v>29</v>
          </cell>
          <cell r="K190" t="str">
            <v>AtELP2b</v>
          </cell>
        </row>
        <row r="191">
          <cell r="A191" t="str">
            <v>At4g20110</v>
          </cell>
          <cell r="B191" t="str">
            <v>1.B.33</v>
          </cell>
          <cell r="C191" t="str">
            <v>Outer Membrane Protein Insertion Porin</v>
          </cell>
          <cell r="D191" t="str">
            <v>OmpIP</v>
          </cell>
          <cell r="E191">
            <v>107</v>
          </cell>
          <cell r="F191" t="str">
            <v>spot 3 protein and vacuolar sorting receptor</v>
          </cell>
          <cell r="G191">
            <v>1</v>
          </cell>
          <cell r="H191">
            <v>2</v>
          </cell>
          <cell r="I191" t="str">
            <v>-</v>
          </cell>
          <cell r="K191" t="str">
            <v>AtELP3</v>
          </cell>
        </row>
        <row r="192">
          <cell r="A192" t="str">
            <v>At2g30290</v>
          </cell>
          <cell r="B192" t="str">
            <v>1.B.33</v>
          </cell>
          <cell r="C192" t="str">
            <v>Outer Membrane Protein Insertion Porin</v>
          </cell>
          <cell r="D192" t="str">
            <v>OmpIP</v>
          </cell>
          <cell r="E192">
            <v>107</v>
          </cell>
          <cell r="F192" t="str">
            <v>spot 3 protein and vacuolar sorting receptor</v>
          </cell>
          <cell r="G192">
            <v>1</v>
          </cell>
          <cell r="H192">
            <v>1</v>
          </cell>
          <cell r="I192">
            <v>18</v>
          </cell>
          <cell r="J192" t="str">
            <v>Specific</v>
          </cell>
          <cell r="K192" t="str">
            <v>AtELP4</v>
          </cell>
        </row>
        <row r="193">
          <cell r="A193" t="str">
            <v>At2g34940</v>
          </cell>
          <cell r="B193" t="str">
            <v>1.B.33</v>
          </cell>
          <cell r="C193" t="str">
            <v>Outer Membrane Protein Insertion Porin</v>
          </cell>
          <cell r="D193" t="str">
            <v>OmpIP</v>
          </cell>
          <cell r="E193">
            <v>107</v>
          </cell>
          <cell r="F193" t="str">
            <v>spot 3 protein and vacuolar sorting receptor</v>
          </cell>
          <cell r="G193">
            <v>1</v>
          </cell>
          <cell r="H193">
            <v>2</v>
          </cell>
          <cell r="I193">
            <v>29</v>
          </cell>
          <cell r="K193" t="str">
            <v>AtELP5</v>
          </cell>
        </row>
        <row r="194">
          <cell r="A194" t="str">
            <v>At1g30900</v>
          </cell>
          <cell r="B194" t="str">
            <v>1.B.33</v>
          </cell>
          <cell r="C194" t="str">
            <v>Outer Membrane Protein Insertion Porin</v>
          </cell>
          <cell r="D194" t="str">
            <v>OmpIP</v>
          </cell>
          <cell r="E194">
            <v>107</v>
          </cell>
          <cell r="F194" t="str">
            <v>spot 3 protein and vacuolar sorting receptor, putative</v>
          </cell>
          <cell r="G194">
            <v>1</v>
          </cell>
          <cell r="H194">
            <v>2</v>
          </cell>
          <cell r="I194" t="str">
            <v>-</v>
          </cell>
          <cell r="K194" t="str">
            <v>AtELP6</v>
          </cell>
        </row>
        <row r="195">
          <cell r="A195" t="str">
            <v>At3g01280</v>
          </cell>
          <cell r="B195" t="str">
            <v>1.B.8</v>
          </cell>
          <cell r="C195" t="str">
            <v>Mitochondrial and Plastid Porin</v>
          </cell>
          <cell r="D195" t="str">
            <v>MPP </v>
          </cell>
          <cell r="F195" t="str">
            <v>porin, putative; 18 beta sheet regions</v>
          </cell>
          <cell r="G195">
            <v>0</v>
          </cell>
          <cell r="H195">
            <v>0</v>
          </cell>
          <cell r="I195">
            <v>25</v>
          </cell>
          <cell r="K195" t="str">
            <v>At3g01280</v>
          </cell>
        </row>
        <row r="196">
          <cell r="A196" t="str">
            <v>At3g49920</v>
          </cell>
          <cell r="B196" t="str">
            <v>1.B.8</v>
          </cell>
          <cell r="C196" t="str">
            <v>Mitochondrial and Plastid Porin</v>
          </cell>
          <cell r="D196" t="str">
            <v>MPP </v>
          </cell>
          <cell r="F196" t="str">
            <v>porin, putative; 8 beta sheet regions</v>
          </cell>
          <cell r="G196">
            <v>0</v>
          </cell>
          <cell r="H196">
            <v>0</v>
          </cell>
          <cell r="I196" t="str">
            <v>-</v>
          </cell>
          <cell r="K196" t="str">
            <v>At3g49920</v>
          </cell>
        </row>
        <row r="197">
          <cell r="A197" t="str">
            <v>At5g37610</v>
          </cell>
          <cell r="B197" t="str">
            <v>1.B.8</v>
          </cell>
          <cell r="C197" t="str">
            <v>Mitochondrial and Plastid Porin</v>
          </cell>
          <cell r="D197" t="str">
            <v>MPP </v>
          </cell>
          <cell r="F197" t="str">
            <v>porin, putative; 11 beta sheet regions</v>
          </cell>
          <cell r="G197">
            <v>0</v>
          </cell>
          <cell r="H197">
            <v>0</v>
          </cell>
          <cell r="I197" t="str">
            <v>-</v>
          </cell>
          <cell r="K197" t="str">
            <v>At5g37610</v>
          </cell>
        </row>
        <row r="198">
          <cell r="A198" t="str">
            <v>At5g57490</v>
          </cell>
          <cell r="B198" t="str">
            <v>1.B.8</v>
          </cell>
          <cell r="C198" t="str">
            <v>Mitochondrial and Plastid Porin</v>
          </cell>
          <cell r="D198" t="str">
            <v>MPP </v>
          </cell>
          <cell r="F198" t="str">
            <v>porin, putative; 18 beta sheet regions</v>
          </cell>
          <cell r="G198">
            <v>0</v>
          </cell>
          <cell r="H198">
            <v>0</v>
          </cell>
          <cell r="I198">
            <v>25</v>
          </cell>
          <cell r="K198" t="str">
            <v>At5g57490</v>
          </cell>
        </row>
        <row r="199">
          <cell r="A199" t="str">
            <v>At5g67500</v>
          </cell>
          <cell r="B199" t="str">
            <v>1.B.8</v>
          </cell>
          <cell r="C199" t="str">
            <v>Mitochondrial and Plastid Porin</v>
          </cell>
          <cell r="D199" t="str">
            <v>MPP </v>
          </cell>
          <cell r="F199" t="str">
            <v>porin, putative; 15 beta sheet regions</v>
          </cell>
          <cell r="G199">
            <v>0</v>
          </cell>
          <cell r="H199">
            <v>0</v>
          </cell>
          <cell r="I199">
            <v>25</v>
          </cell>
          <cell r="K199" t="str">
            <v>At5g67500</v>
          </cell>
        </row>
        <row r="200">
          <cell r="A200" t="str">
            <v>At5g15090</v>
          </cell>
          <cell r="B200" t="str">
            <v>1.B.8</v>
          </cell>
          <cell r="C200" t="str">
            <v>Mitochondrial and Plastid Porin</v>
          </cell>
          <cell r="D200" t="str">
            <v>MPP </v>
          </cell>
          <cell r="F200" t="str">
            <v>porin, putative; 14 beta sheet regions; hypersensitive response protein</v>
          </cell>
          <cell r="G200">
            <v>0</v>
          </cell>
          <cell r="H200">
            <v>0</v>
          </cell>
          <cell r="I200">
            <v>29</v>
          </cell>
          <cell r="K200" t="str">
            <v>Athsr2</v>
          </cell>
        </row>
        <row r="201">
          <cell r="A201" t="str">
            <v>At1g63010</v>
          </cell>
          <cell r="B201" t="str">
            <v>2.A.1.?a</v>
          </cell>
          <cell r="C201" t="str">
            <v>Putative Major Facilitator Superfamily</v>
          </cell>
          <cell r="D201" t="str">
            <v>MFS </v>
          </cell>
          <cell r="E201">
            <v>165</v>
          </cell>
          <cell r="F201" t="str">
            <v>SPX (SYG1/Pho81/XPR1) domain protein</v>
          </cell>
          <cell r="G201">
            <v>11</v>
          </cell>
          <cell r="H201">
            <v>10</v>
          </cell>
          <cell r="I201">
            <v>25</v>
          </cell>
          <cell r="K201" t="str">
            <v>At1g63010</v>
          </cell>
        </row>
        <row r="202">
          <cell r="A202" t="str">
            <v>At4g11810</v>
          </cell>
          <cell r="B202" t="str">
            <v>2.A.1.?a</v>
          </cell>
          <cell r="C202" t="str">
            <v>Putative Major Facilitator Superfamily</v>
          </cell>
          <cell r="D202" t="str">
            <v>MFS </v>
          </cell>
          <cell r="E202">
            <v>165</v>
          </cell>
          <cell r="F202" t="str">
            <v>SPX (SYG1/Pho81/XPR1) domain protein</v>
          </cell>
          <cell r="G202">
            <v>11</v>
          </cell>
          <cell r="H202">
            <v>11</v>
          </cell>
          <cell r="K202" t="str">
            <v>At4g11810</v>
          </cell>
        </row>
        <row r="203">
          <cell r="A203" t="str">
            <v>At4g22990</v>
          </cell>
          <cell r="B203" t="str">
            <v>2.A.1.?a</v>
          </cell>
          <cell r="C203" t="str">
            <v>Putative Major Facilitator Superfamily</v>
          </cell>
          <cell r="D203" t="str">
            <v>MFS </v>
          </cell>
          <cell r="E203">
            <v>165</v>
          </cell>
          <cell r="F203" t="str">
            <v>SPX (SYG1/Pho81/XPR1) domain protein</v>
          </cell>
          <cell r="G203">
            <v>11</v>
          </cell>
          <cell r="H203">
            <v>10</v>
          </cell>
          <cell r="K203" t="str">
            <v>At4g22990</v>
          </cell>
        </row>
        <row r="204">
          <cell r="A204" t="str">
            <v>At1g78130</v>
          </cell>
          <cell r="B204" t="str">
            <v>2.A.1.?a</v>
          </cell>
          <cell r="C204" t="str">
            <v>Putative Major Facilitator Superfamily</v>
          </cell>
          <cell r="D204" t="str">
            <v>MFS </v>
          </cell>
          <cell r="E204">
            <v>231</v>
          </cell>
          <cell r="F204" t="str">
            <v>transporter-related</v>
          </cell>
          <cell r="G204">
            <v>10</v>
          </cell>
          <cell r="H204">
            <v>10</v>
          </cell>
          <cell r="I204">
            <v>6</v>
          </cell>
          <cell r="K204" t="str">
            <v>At1g78130</v>
          </cell>
        </row>
        <row r="205">
          <cell r="A205" t="str">
            <v>At2g18590</v>
          </cell>
          <cell r="B205" t="str">
            <v>2.A.1.?a</v>
          </cell>
          <cell r="C205" t="str">
            <v>Putative Major Facilitator Superfamily</v>
          </cell>
          <cell r="D205" t="str">
            <v>MFS </v>
          </cell>
          <cell r="E205">
            <v>231</v>
          </cell>
          <cell r="F205" t="str">
            <v>transporter-related</v>
          </cell>
          <cell r="G205">
            <v>10</v>
          </cell>
          <cell r="H205">
            <v>10</v>
          </cell>
          <cell r="I205">
            <v>32</v>
          </cell>
          <cell r="K205" t="str">
            <v>At2g18590</v>
          </cell>
        </row>
        <row r="206">
          <cell r="A206" t="str">
            <v>At4g36790</v>
          </cell>
          <cell r="B206" t="str">
            <v>2.A.1.?a</v>
          </cell>
          <cell r="C206" t="str">
            <v>Putative Major Facilitator Superfamily</v>
          </cell>
          <cell r="D206" t="str">
            <v>MFS </v>
          </cell>
          <cell r="E206">
            <v>231</v>
          </cell>
          <cell r="F206" t="str">
            <v>transporter-related</v>
          </cell>
          <cell r="G206">
            <v>11</v>
          </cell>
          <cell r="H206">
            <v>12</v>
          </cell>
          <cell r="I206">
            <v>39</v>
          </cell>
          <cell r="K206" t="str">
            <v>At4g36790</v>
          </cell>
        </row>
        <row r="207">
          <cell r="A207" t="str">
            <v>At5g10190</v>
          </cell>
          <cell r="B207" t="str">
            <v>2.A.1.?a</v>
          </cell>
          <cell r="C207" t="str">
            <v>Putative Major Facilitator Superfamily</v>
          </cell>
          <cell r="D207" t="str">
            <v>MFS </v>
          </cell>
          <cell r="E207">
            <v>231</v>
          </cell>
          <cell r="F207" t="str">
            <v>transporter-related</v>
          </cell>
          <cell r="G207">
            <v>10</v>
          </cell>
          <cell r="H207">
            <v>10</v>
          </cell>
          <cell r="I207" t="str">
            <v>-</v>
          </cell>
          <cell r="K207" t="str">
            <v>At5g10190</v>
          </cell>
        </row>
        <row r="208">
          <cell r="A208" t="str">
            <v>At1g11260</v>
          </cell>
          <cell r="B208" t="str">
            <v>2.A.1.1</v>
          </cell>
          <cell r="C208" t="str">
            <v>Sugar Porter</v>
          </cell>
          <cell r="D208" t="str">
            <v>MFS </v>
          </cell>
          <cell r="E208">
            <v>44.1</v>
          </cell>
          <cell r="F208" t="str">
            <v>monosaccharide-proton symporter</v>
          </cell>
          <cell r="G208">
            <v>12</v>
          </cell>
          <cell r="H208">
            <v>12</v>
          </cell>
          <cell r="I208">
            <v>23</v>
          </cell>
          <cell r="K208" t="str">
            <v>AtSTP01</v>
          </cell>
        </row>
        <row r="209">
          <cell r="A209" t="str">
            <v>At1g07340</v>
          </cell>
          <cell r="B209" t="str">
            <v>2.A.1.1</v>
          </cell>
          <cell r="C209" t="str">
            <v>Sugar Porter</v>
          </cell>
          <cell r="D209" t="str">
            <v>MFS </v>
          </cell>
          <cell r="E209">
            <v>44.1</v>
          </cell>
          <cell r="F209" t="str">
            <v>monosaccharide-proton symporter, gametophyte-specific</v>
          </cell>
          <cell r="G209">
            <v>9</v>
          </cell>
          <cell r="H209">
            <v>8</v>
          </cell>
          <cell r="I209">
            <v>29</v>
          </cell>
          <cell r="J209" t="str">
            <v>Preferential</v>
          </cell>
          <cell r="K209" t="str">
            <v>AtSTP02</v>
          </cell>
        </row>
        <row r="210">
          <cell r="A210" t="str">
            <v>At5g61520</v>
          </cell>
          <cell r="B210" t="str">
            <v>2.A.1.1</v>
          </cell>
          <cell r="C210" t="str">
            <v>Sugar Porter</v>
          </cell>
          <cell r="D210" t="str">
            <v>MFS </v>
          </cell>
          <cell r="E210">
            <v>44.1</v>
          </cell>
          <cell r="F210" t="str">
            <v>monosaccharide-proton symporter, green-leaf-specific</v>
          </cell>
          <cell r="G210">
            <v>12</v>
          </cell>
          <cell r="H210">
            <v>12</v>
          </cell>
          <cell r="I210" t="str">
            <v>-</v>
          </cell>
          <cell r="K210" t="str">
            <v>AtSTP03</v>
          </cell>
        </row>
        <row r="211">
          <cell r="A211" t="str">
            <v>At3g19930</v>
          </cell>
          <cell r="B211" t="str">
            <v>2.A.1.1</v>
          </cell>
          <cell r="C211" t="str">
            <v>Sugar Porter</v>
          </cell>
          <cell r="D211" t="str">
            <v>MFS </v>
          </cell>
          <cell r="E211">
            <v>44.1</v>
          </cell>
          <cell r="F211" t="str">
            <v>monosaccharide-proton symporter</v>
          </cell>
          <cell r="G211">
            <v>12</v>
          </cell>
          <cell r="H211">
            <v>12</v>
          </cell>
          <cell r="I211">
            <v>22</v>
          </cell>
          <cell r="K211" t="str">
            <v>AtSTP04</v>
          </cell>
        </row>
        <row r="212">
          <cell r="A212" t="str">
            <v>At1g34580</v>
          </cell>
          <cell r="B212" t="str">
            <v>2.A.1.1</v>
          </cell>
          <cell r="C212" t="str">
            <v>Sugar Porter</v>
          </cell>
          <cell r="D212" t="str">
            <v>MFS </v>
          </cell>
          <cell r="E212">
            <v>44.1</v>
          </cell>
          <cell r="F212" t="str">
            <v>putative monosaccharide-proton symporter</v>
          </cell>
          <cell r="G212">
            <v>11</v>
          </cell>
          <cell r="H212">
            <v>11</v>
          </cell>
          <cell r="I212">
            <v>39</v>
          </cell>
          <cell r="K212" t="str">
            <v>AtSTP05</v>
          </cell>
        </row>
        <row r="213">
          <cell r="A213" t="str">
            <v>At3g05960</v>
          </cell>
          <cell r="B213" t="str">
            <v>2.A.1.1</v>
          </cell>
          <cell r="C213" t="str">
            <v>Sugar Porter</v>
          </cell>
          <cell r="D213" t="str">
            <v>MFS </v>
          </cell>
          <cell r="E213">
            <v>44.1</v>
          </cell>
          <cell r="F213" t="str">
            <v>monosaccharide-proton symporter, pollen-specific</v>
          </cell>
          <cell r="G213">
            <v>11</v>
          </cell>
          <cell r="H213">
            <v>11</v>
          </cell>
          <cell r="I213">
            <v>22</v>
          </cell>
          <cell r="J213" t="str">
            <v>Preferential</v>
          </cell>
          <cell r="K213" t="str">
            <v>AtSTP06</v>
          </cell>
        </row>
        <row r="214">
          <cell r="A214" t="str">
            <v>At4g02050</v>
          </cell>
          <cell r="B214" t="str">
            <v>2.A.1.1</v>
          </cell>
          <cell r="C214" t="str">
            <v>Sugar Porter</v>
          </cell>
          <cell r="D214" t="str">
            <v>MFS </v>
          </cell>
          <cell r="E214">
            <v>44.1</v>
          </cell>
          <cell r="F214" t="str">
            <v>putative monosaccharide-proton symporter</v>
          </cell>
          <cell r="G214">
            <v>12</v>
          </cell>
          <cell r="H214">
            <v>12</v>
          </cell>
          <cell r="I214">
            <v>18</v>
          </cell>
          <cell r="K214" t="str">
            <v>AtSTP07</v>
          </cell>
        </row>
        <row r="215">
          <cell r="A215" t="str">
            <v>At5g26250</v>
          </cell>
          <cell r="B215" t="str">
            <v>2.A.1.1</v>
          </cell>
          <cell r="C215" t="str">
            <v>Sugar Porter</v>
          </cell>
          <cell r="D215" t="str">
            <v>MFS </v>
          </cell>
          <cell r="E215">
            <v>44.1</v>
          </cell>
          <cell r="F215" t="str">
            <v>putative monosaccharide-proton symporter</v>
          </cell>
          <cell r="G215">
            <v>12</v>
          </cell>
          <cell r="H215">
            <v>12</v>
          </cell>
          <cell r="I215">
            <v>22</v>
          </cell>
          <cell r="J215" t="str">
            <v>Specific</v>
          </cell>
          <cell r="K215" t="str">
            <v>AtSTP08</v>
          </cell>
        </row>
        <row r="216">
          <cell r="A216" t="str">
            <v>At1g50310</v>
          </cell>
          <cell r="B216" t="str">
            <v>2.A.1.1</v>
          </cell>
          <cell r="C216" t="str">
            <v>Sugar Porter</v>
          </cell>
          <cell r="D216" t="str">
            <v>MFS </v>
          </cell>
          <cell r="E216">
            <v>44.1</v>
          </cell>
          <cell r="F216" t="str">
            <v>monosaccharide-proton symporter, glucose-specific</v>
          </cell>
          <cell r="G216">
            <v>12</v>
          </cell>
          <cell r="H216">
            <v>11</v>
          </cell>
          <cell r="I216">
            <v>22</v>
          </cell>
          <cell r="J216" t="str">
            <v>Preferential</v>
          </cell>
          <cell r="K216" t="str">
            <v>AtSTP09</v>
          </cell>
        </row>
        <row r="217">
          <cell r="A217" t="str">
            <v>At3g19940</v>
          </cell>
          <cell r="B217" t="str">
            <v>2.A.1.1</v>
          </cell>
          <cell r="C217" t="str">
            <v>Sugar Porter</v>
          </cell>
          <cell r="D217" t="str">
            <v>MFS </v>
          </cell>
          <cell r="E217">
            <v>44.1</v>
          </cell>
          <cell r="F217" t="str">
            <v>putative monosaccharide-proton symporter</v>
          </cell>
          <cell r="G217">
            <v>12</v>
          </cell>
          <cell r="H217">
            <v>12</v>
          </cell>
          <cell r="I217" t="str">
            <v>-</v>
          </cell>
          <cell r="K217" t="str">
            <v>AtSTP10</v>
          </cell>
        </row>
        <row r="218">
          <cell r="A218" t="str">
            <v>At5g23270</v>
          </cell>
          <cell r="B218" t="str">
            <v>2.A.1.1</v>
          </cell>
          <cell r="C218" t="str">
            <v>Sugar Porter</v>
          </cell>
          <cell r="D218" t="str">
            <v>MFS </v>
          </cell>
          <cell r="E218">
            <v>44.1</v>
          </cell>
          <cell r="F218" t="str">
            <v>pollen tube-specific monosaccharide-proton symporter</v>
          </cell>
          <cell r="G218">
            <v>12</v>
          </cell>
          <cell r="H218">
            <v>12</v>
          </cell>
          <cell r="I218">
            <v>1</v>
          </cell>
          <cell r="J218" t="str">
            <v>Preferential</v>
          </cell>
          <cell r="K218" t="str">
            <v>AtSTP11</v>
          </cell>
        </row>
        <row r="219">
          <cell r="A219" t="str">
            <v>At4g21480</v>
          </cell>
          <cell r="B219" t="str">
            <v>2.A.1.1</v>
          </cell>
          <cell r="C219" t="str">
            <v>Sugar Porter</v>
          </cell>
          <cell r="D219" t="str">
            <v>MFS </v>
          </cell>
          <cell r="E219">
            <v>44.1</v>
          </cell>
          <cell r="F219" t="str">
            <v>putative monosaccharide-proton symporter</v>
          </cell>
          <cell r="G219">
            <v>12</v>
          </cell>
          <cell r="H219">
            <v>12</v>
          </cell>
          <cell r="I219">
            <v>29</v>
          </cell>
          <cell r="K219" t="str">
            <v>AtSTP12</v>
          </cell>
        </row>
        <row r="220">
          <cell r="A220" t="str">
            <v>At5g26340</v>
          </cell>
          <cell r="B220" t="str">
            <v>2.A.1.1</v>
          </cell>
          <cell r="C220" t="str">
            <v>Sugar Porter</v>
          </cell>
          <cell r="D220" t="str">
            <v>MFS </v>
          </cell>
          <cell r="E220">
            <v>44.1</v>
          </cell>
          <cell r="F220" t="str">
            <v>putative monosaccharide-proton symporter</v>
          </cell>
          <cell r="G220">
            <v>13</v>
          </cell>
          <cell r="H220">
            <v>12</v>
          </cell>
          <cell r="I220" t="str">
            <v>-</v>
          </cell>
          <cell r="K220" t="str">
            <v>AtSTP13</v>
          </cell>
        </row>
        <row r="221">
          <cell r="A221" t="str">
            <v>At1g77210</v>
          </cell>
          <cell r="B221" t="str">
            <v>2.A.1.1</v>
          </cell>
          <cell r="C221" t="str">
            <v>Sugar Porter</v>
          </cell>
          <cell r="D221" t="str">
            <v>MFS </v>
          </cell>
          <cell r="E221">
            <v>44.1</v>
          </cell>
          <cell r="F221" t="str">
            <v>putative monosaccharide-proton symporter</v>
          </cell>
          <cell r="G221">
            <v>11</v>
          </cell>
          <cell r="H221">
            <v>12</v>
          </cell>
          <cell r="I221">
            <v>29</v>
          </cell>
          <cell r="K221" t="str">
            <v>AtSTP14</v>
          </cell>
        </row>
        <row r="222">
          <cell r="A222" t="str">
            <v>At2g16120</v>
          </cell>
          <cell r="B222" t="str">
            <v>2.A.1.1</v>
          </cell>
          <cell r="C222" t="str">
            <v>Sugar Porter</v>
          </cell>
          <cell r="D222" t="str">
            <v>MFS </v>
          </cell>
          <cell r="E222">
            <v>44.2</v>
          </cell>
          <cell r="F222" t="str">
            <v>putative polyol (linear)-proton symporter</v>
          </cell>
          <cell r="G222">
            <v>11</v>
          </cell>
          <cell r="H222">
            <v>12</v>
          </cell>
          <cell r="I222">
            <v>22</v>
          </cell>
          <cell r="J222" t="str">
            <v>Specific</v>
          </cell>
          <cell r="K222" t="str">
            <v>AtPLT1</v>
          </cell>
        </row>
        <row r="223">
          <cell r="A223" t="str">
            <v>At2g16130</v>
          </cell>
          <cell r="B223" t="str">
            <v>2.A.1.1</v>
          </cell>
          <cell r="C223" t="str">
            <v>Sugar Porter</v>
          </cell>
          <cell r="D223" t="str">
            <v>MFS </v>
          </cell>
          <cell r="E223">
            <v>44.2</v>
          </cell>
          <cell r="F223" t="str">
            <v>putative polyol (linear)-proton symporter</v>
          </cell>
          <cell r="G223">
            <v>11</v>
          </cell>
          <cell r="H223">
            <v>12</v>
          </cell>
          <cell r="K223" t="str">
            <v>AtPLT2</v>
          </cell>
        </row>
        <row r="224">
          <cell r="A224" t="str">
            <v>At2g18480</v>
          </cell>
          <cell r="B224" t="str">
            <v>2.A.1.1</v>
          </cell>
          <cell r="C224" t="str">
            <v>Sugar Porter</v>
          </cell>
          <cell r="D224" t="str">
            <v>MFS </v>
          </cell>
          <cell r="E224">
            <v>44.2</v>
          </cell>
          <cell r="F224" t="str">
            <v>putative polyol (linear)-proton symporter</v>
          </cell>
          <cell r="G224">
            <v>11</v>
          </cell>
          <cell r="H224">
            <v>11</v>
          </cell>
          <cell r="I224" t="str">
            <v>-</v>
          </cell>
          <cell r="K224" t="str">
            <v>AtPLT3</v>
          </cell>
        </row>
        <row r="225">
          <cell r="A225" t="str">
            <v>At2g20780</v>
          </cell>
          <cell r="B225" t="str">
            <v>2.A.1.1</v>
          </cell>
          <cell r="C225" t="str">
            <v>Sugar Porter</v>
          </cell>
          <cell r="D225" t="str">
            <v>MFS </v>
          </cell>
          <cell r="E225">
            <v>44.2</v>
          </cell>
          <cell r="F225" t="str">
            <v>putative polyol (linear)-proton symporter</v>
          </cell>
          <cell r="G225">
            <v>11</v>
          </cell>
          <cell r="H225">
            <v>11</v>
          </cell>
          <cell r="I225">
            <v>17</v>
          </cell>
          <cell r="K225" t="str">
            <v>AtPLT4</v>
          </cell>
        </row>
        <row r="226">
          <cell r="A226" t="str">
            <v>At3g18830</v>
          </cell>
          <cell r="B226" t="str">
            <v>2.A.1.1</v>
          </cell>
          <cell r="C226" t="str">
            <v>Sugar Porter</v>
          </cell>
          <cell r="D226" t="str">
            <v>MFS </v>
          </cell>
          <cell r="E226">
            <v>44.2</v>
          </cell>
          <cell r="F226" t="str">
            <v>broad-spectrum H(+)-symporter for linear polyols</v>
          </cell>
          <cell r="G226">
            <v>11</v>
          </cell>
          <cell r="H226">
            <v>12</v>
          </cell>
          <cell r="I226">
            <v>39</v>
          </cell>
          <cell r="K226" t="str">
            <v>AtPLT5</v>
          </cell>
        </row>
        <row r="227">
          <cell r="A227" t="str">
            <v>At4g36670</v>
          </cell>
          <cell r="B227" t="str">
            <v>2.A.1.1</v>
          </cell>
          <cell r="C227" t="str">
            <v>Sugar Porter</v>
          </cell>
          <cell r="D227" t="str">
            <v>MFS </v>
          </cell>
          <cell r="E227">
            <v>44.2</v>
          </cell>
          <cell r="F227" t="str">
            <v>putative polyol (linear)-proton symporter</v>
          </cell>
          <cell r="G227">
            <v>10</v>
          </cell>
          <cell r="H227">
            <v>12</v>
          </cell>
          <cell r="I227" t="str">
            <v>-</v>
          </cell>
          <cell r="K227" t="str">
            <v>AtPLT6</v>
          </cell>
        </row>
        <row r="228">
          <cell r="A228" t="str">
            <v>At2g43330</v>
          </cell>
          <cell r="B228" t="str">
            <v>2.A.1.1</v>
          </cell>
          <cell r="C228" t="str">
            <v>Sugar Porter</v>
          </cell>
          <cell r="D228" t="str">
            <v>MFS </v>
          </cell>
          <cell r="E228">
            <v>44.3</v>
          </cell>
          <cell r="F228" t="str">
            <v>putative inositol/polyol (cyclic)-proton symporter</v>
          </cell>
          <cell r="G228">
            <v>11</v>
          </cell>
          <cell r="H228">
            <v>11</v>
          </cell>
          <cell r="I228">
            <v>28</v>
          </cell>
          <cell r="K228" t="str">
            <v>AtINT1</v>
          </cell>
        </row>
        <row r="229">
          <cell r="A229" t="str">
            <v>At1g30220</v>
          </cell>
          <cell r="B229" t="str">
            <v>2.A.1.1</v>
          </cell>
          <cell r="C229" t="str">
            <v>Sugar Porter</v>
          </cell>
          <cell r="D229" t="str">
            <v>MFS </v>
          </cell>
          <cell r="E229">
            <v>44.3</v>
          </cell>
          <cell r="F229" t="str">
            <v>putative inositol/polyol (cyclic)-proton symporter</v>
          </cell>
          <cell r="G229">
            <v>12</v>
          </cell>
          <cell r="H229">
            <v>12</v>
          </cell>
          <cell r="I229">
            <v>6</v>
          </cell>
          <cell r="K229" t="str">
            <v>AtINT2</v>
          </cell>
        </row>
        <row r="230">
          <cell r="A230" t="str">
            <v>At2g35740</v>
          </cell>
          <cell r="B230" t="str">
            <v>2.A.1.1</v>
          </cell>
          <cell r="C230" t="str">
            <v>Sugar Porter</v>
          </cell>
          <cell r="D230" t="str">
            <v>MFS </v>
          </cell>
          <cell r="E230">
            <v>44.3</v>
          </cell>
          <cell r="F230" t="str">
            <v>putative inositol/polyol (cyclic)-proton symporter</v>
          </cell>
          <cell r="G230">
            <v>11</v>
          </cell>
          <cell r="H230">
            <v>10</v>
          </cell>
          <cell r="I230">
            <v>20</v>
          </cell>
          <cell r="K230" t="str">
            <v>AtINT3</v>
          </cell>
        </row>
        <row r="231">
          <cell r="A231" t="str">
            <v>At4g16480</v>
          </cell>
          <cell r="B231" t="str">
            <v>2.A.1.1</v>
          </cell>
          <cell r="C231" t="str">
            <v>Sugar Porter</v>
          </cell>
          <cell r="D231" t="str">
            <v>MFS </v>
          </cell>
          <cell r="E231">
            <v>44.3</v>
          </cell>
          <cell r="F231" t="str">
            <v>putative inositol/polyol (cyclic)-proton symporter</v>
          </cell>
          <cell r="G231">
            <v>10</v>
          </cell>
          <cell r="H231">
            <v>10</v>
          </cell>
          <cell r="I231">
            <v>22</v>
          </cell>
          <cell r="J231" t="str">
            <v>Preferential</v>
          </cell>
          <cell r="K231" t="str">
            <v>AtINT4</v>
          </cell>
        </row>
        <row r="232">
          <cell r="A232" t="str">
            <v>At3g03090</v>
          </cell>
          <cell r="B232" t="str">
            <v>2.A.1.1</v>
          </cell>
          <cell r="C232" t="str">
            <v>Sugar Porter</v>
          </cell>
          <cell r="D232" t="str">
            <v>MFS </v>
          </cell>
          <cell r="E232">
            <v>44.4</v>
          </cell>
          <cell r="F232" t="str">
            <v>glucose transporter family protein, xylose transporter homolog [Erlangen]</v>
          </cell>
          <cell r="G232">
            <v>12</v>
          </cell>
          <cell r="H232">
            <v>11</v>
          </cell>
          <cell r="I232">
            <v>1</v>
          </cell>
          <cell r="J232" t="str">
            <v>Preferential</v>
          </cell>
          <cell r="K232" t="str">
            <v>At3g03090</v>
          </cell>
        </row>
        <row r="233">
          <cell r="A233" t="str">
            <v>At5g17010</v>
          </cell>
          <cell r="B233" t="str">
            <v>2.A.1.1</v>
          </cell>
          <cell r="C233" t="str">
            <v>Sugar Porter</v>
          </cell>
          <cell r="D233" t="str">
            <v>MFS </v>
          </cell>
          <cell r="E233">
            <v>44.4</v>
          </cell>
          <cell r="F233" t="str">
            <v>glucose transporter family protein, xylose transporter homolog [Erlangen]</v>
          </cell>
          <cell r="G233">
            <v>12</v>
          </cell>
          <cell r="H233">
            <v>13</v>
          </cell>
          <cell r="I233">
            <v>25</v>
          </cell>
          <cell r="K233" t="str">
            <v>At5g17010</v>
          </cell>
        </row>
        <row r="234">
          <cell r="A234" t="str">
            <v>At5g59250</v>
          </cell>
          <cell r="B234" t="str">
            <v>2.A.1.1</v>
          </cell>
          <cell r="C234" t="str">
            <v>Sugar Porter</v>
          </cell>
          <cell r="D234" t="str">
            <v>MFS </v>
          </cell>
          <cell r="E234">
            <v>44.4</v>
          </cell>
          <cell r="F234" t="str">
            <v>glucose transporter family protein, D-xylose-H+ symporter-like protein</v>
          </cell>
          <cell r="G234">
            <v>11</v>
          </cell>
          <cell r="H234">
            <v>12</v>
          </cell>
          <cell r="I234" t="str">
            <v>-</v>
          </cell>
          <cell r="K234" t="str">
            <v>At5g59250</v>
          </cell>
        </row>
        <row r="235">
          <cell r="A235" t="str">
            <v>At1g08890</v>
          </cell>
          <cell r="B235" t="str">
            <v>2.A.1.1</v>
          </cell>
          <cell r="C235" t="str">
            <v>Sugar Porter</v>
          </cell>
          <cell r="D235" t="str">
            <v>MFS </v>
          </cell>
          <cell r="E235">
            <v>44.5</v>
          </cell>
          <cell r="F235" t="str">
            <v>glucose transporter family protein, AtERD6 homolog [Erlangen]</v>
          </cell>
          <cell r="G235">
            <v>12</v>
          </cell>
          <cell r="H235">
            <v>12</v>
          </cell>
          <cell r="K235" t="str">
            <v>At1g08890</v>
          </cell>
        </row>
        <row r="236">
          <cell r="A236" t="str">
            <v>At1g08900</v>
          </cell>
          <cell r="B236" t="str">
            <v>2.A.1.1</v>
          </cell>
          <cell r="C236" t="str">
            <v>Sugar Porter</v>
          </cell>
          <cell r="D236" t="str">
            <v>MFS </v>
          </cell>
          <cell r="E236">
            <v>44.5</v>
          </cell>
          <cell r="F236" t="str">
            <v>putative sugar transport protein, AtERD6 homolog [Erlangen]</v>
          </cell>
          <cell r="G236">
            <v>6</v>
          </cell>
          <cell r="H236">
            <v>6</v>
          </cell>
          <cell r="I236" t="str">
            <v>-</v>
          </cell>
          <cell r="K236" t="str">
            <v>At1g08900</v>
          </cell>
        </row>
        <row r="237">
          <cell r="A237" t="str">
            <v>At1g08920</v>
          </cell>
          <cell r="B237" t="str">
            <v>2.A.1.1</v>
          </cell>
          <cell r="C237" t="str">
            <v>Sugar Porter</v>
          </cell>
          <cell r="D237" t="str">
            <v>MFS </v>
          </cell>
          <cell r="E237">
            <v>44.5</v>
          </cell>
          <cell r="F237" t="str">
            <v>glucose transporter family protein, AtERD6 homolog [Erlangen]</v>
          </cell>
          <cell r="G237">
            <v>12</v>
          </cell>
          <cell r="H237">
            <v>12</v>
          </cell>
          <cell r="I237">
            <v>29</v>
          </cell>
          <cell r="K237" t="str">
            <v>At1g08920</v>
          </cell>
        </row>
        <row r="238">
          <cell r="A238" t="str">
            <v>At1g19450</v>
          </cell>
          <cell r="B238" t="str">
            <v>2.A.1.1</v>
          </cell>
          <cell r="C238" t="str">
            <v>Sugar Porter</v>
          </cell>
          <cell r="D238" t="str">
            <v>MFS </v>
          </cell>
          <cell r="E238">
            <v>44.5</v>
          </cell>
          <cell r="F238" t="str">
            <v>glucose transporter family protein, AtERD6 homolog [Erlangen]</v>
          </cell>
          <cell r="G238">
            <v>12</v>
          </cell>
          <cell r="H238">
            <v>12</v>
          </cell>
          <cell r="I238">
            <v>6</v>
          </cell>
          <cell r="K238" t="str">
            <v>At1g19450</v>
          </cell>
        </row>
        <row r="239">
          <cell r="A239" t="str">
            <v>At1g54730</v>
          </cell>
          <cell r="B239" t="str">
            <v>2.A.1.1</v>
          </cell>
          <cell r="C239" t="str">
            <v>Sugar Porter</v>
          </cell>
          <cell r="D239" t="str">
            <v>MFS </v>
          </cell>
          <cell r="E239">
            <v>44.5</v>
          </cell>
          <cell r="F239" t="str">
            <v>glucose transporter family protein, AtERD6 homolog [Erlangen]</v>
          </cell>
          <cell r="G239">
            <v>12</v>
          </cell>
          <cell r="H239">
            <v>12</v>
          </cell>
          <cell r="I239" t="str">
            <v>-</v>
          </cell>
          <cell r="K239" t="str">
            <v>At1g54730</v>
          </cell>
        </row>
        <row r="240">
          <cell r="A240" t="str">
            <v>At1g75220</v>
          </cell>
          <cell r="B240" t="str">
            <v>2.A.1.1</v>
          </cell>
          <cell r="C240" t="str">
            <v>Sugar Porter</v>
          </cell>
          <cell r="D240" t="str">
            <v>MFS </v>
          </cell>
          <cell r="E240">
            <v>44.5</v>
          </cell>
          <cell r="F240" t="str">
            <v>putative integral membrane protein, AtERD6 homolog [Erlangen]</v>
          </cell>
          <cell r="G240">
            <v>12</v>
          </cell>
          <cell r="H240">
            <v>12</v>
          </cell>
          <cell r="I240">
            <v>3</v>
          </cell>
          <cell r="K240" t="str">
            <v>At1g75220</v>
          </cell>
        </row>
        <row r="241">
          <cell r="A241" t="str">
            <v>At2g48020</v>
          </cell>
          <cell r="B241" t="str">
            <v>2.A.1.1</v>
          </cell>
          <cell r="C241" t="str">
            <v>Sugar Porter</v>
          </cell>
          <cell r="D241" t="str">
            <v>MFS </v>
          </cell>
          <cell r="E241">
            <v>44.5</v>
          </cell>
          <cell r="F241" t="str">
            <v>glucose transporter family protein, AtERD6 homolog [Erlangen]</v>
          </cell>
          <cell r="G241">
            <v>12</v>
          </cell>
          <cell r="H241">
            <v>12</v>
          </cell>
          <cell r="I241">
            <v>18</v>
          </cell>
          <cell r="K241" t="str">
            <v>At2g48020</v>
          </cell>
        </row>
        <row r="242">
          <cell r="A242" t="str">
            <v>At3g05150</v>
          </cell>
          <cell r="B242" t="str">
            <v>2.A.1.1</v>
          </cell>
          <cell r="C242" t="str">
            <v>Sugar Porter</v>
          </cell>
          <cell r="D242" t="str">
            <v>MFS </v>
          </cell>
          <cell r="E242">
            <v>44.5</v>
          </cell>
          <cell r="F242" t="str">
            <v>glucose transporter family protein, AtERD6 homolog [Erlangen]</v>
          </cell>
          <cell r="G242">
            <v>12</v>
          </cell>
          <cell r="H242">
            <v>12</v>
          </cell>
          <cell r="I242">
            <v>1</v>
          </cell>
          <cell r="J242" t="str">
            <v>Preferential</v>
          </cell>
          <cell r="K242" t="str">
            <v>At3g05150</v>
          </cell>
        </row>
        <row r="243">
          <cell r="A243" t="str">
            <v>At3g05155</v>
          </cell>
          <cell r="B243" t="str">
            <v>2.A.1.1</v>
          </cell>
          <cell r="C243" t="str">
            <v>Sugar Porter</v>
          </cell>
          <cell r="D243" t="str">
            <v>MFS </v>
          </cell>
          <cell r="E243">
            <v>44.5</v>
          </cell>
          <cell r="F243" t="str">
            <v>glucose transporter family protein, AtERD6 homolog [Erlangen]</v>
          </cell>
          <cell r="G243">
            <v>7</v>
          </cell>
          <cell r="H243">
            <v>7</v>
          </cell>
          <cell r="K243" t="str">
            <v>At3g05155</v>
          </cell>
        </row>
        <row r="244">
          <cell r="A244" t="str">
            <v>At3g05160</v>
          </cell>
          <cell r="B244" t="str">
            <v>2.A.1.1</v>
          </cell>
          <cell r="C244" t="str">
            <v>Sugar Porter</v>
          </cell>
          <cell r="D244" t="str">
            <v>MFS </v>
          </cell>
          <cell r="E244">
            <v>44.5</v>
          </cell>
          <cell r="F244" t="str">
            <v>glucose transporter family protein, AtERD6 homolog [Erlangen]</v>
          </cell>
          <cell r="G244">
            <v>12</v>
          </cell>
          <cell r="H244">
            <v>11</v>
          </cell>
          <cell r="K244" t="str">
            <v>At3g05160</v>
          </cell>
        </row>
        <row r="245">
          <cell r="A245" t="str">
            <v>At3g05165</v>
          </cell>
          <cell r="B245" t="str">
            <v>2.A.1.1</v>
          </cell>
          <cell r="C245" t="str">
            <v>Sugar Porter</v>
          </cell>
          <cell r="D245" t="str">
            <v>MFS </v>
          </cell>
          <cell r="E245">
            <v>44.5</v>
          </cell>
          <cell r="F245" t="str">
            <v>glucose transporter family protein, AtERD6 homolog [Erlangen]</v>
          </cell>
          <cell r="G245">
            <v>12</v>
          </cell>
          <cell r="H245">
            <v>12</v>
          </cell>
          <cell r="I245">
            <v>6</v>
          </cell>
          <cell r="K245" t="str">
            <v>At3g05165</v>
          </cell>
        </row>
        <row r="246">
          <cell r="A246" t="str">
            <v>At3g05400</v>
          </cell>
          <cell r="B246" t="str">
            <v>2.A.1.1</v>
          </cell>
          <cell r="C246" t="str">
            <v>Sugar Porter</v>
          </cell>
          <cell r="D246" t="str">
            <v>MFS </v>
          </cell>
          <cell r="E246">
            <v>44.5</v>
          </cell>
          <cell r="F246" t="str">
            <v>glucose transporter family protein, AtERD6 homolog [Erlangen]</v>
          </cell>
          <cell r="G246">
            <v>11</v>
          </cell>
          <cell r="H246">
            <v>11</v>
          </cell>
          <cell r="I246" t="str">
            <v>-</v>
          </cell>
          <cell r="K246" t="str">
            <v>At3g05400</v>
          </cell>
        </row>
        <row r="247">
          <cell r="A247" t="str">
            <v>At3g20460</v>
          </cell>
          <cell r="B247" t="str">
            <v>2.A.1.1</v>
          </cell>
          <cell r="C247" t="str">
            <v>Sugar Porter</v>
          </cell>
          <cell r="D247" t="str">
            <v>MFS </v>
          </cell>
          <cell r="E247">
            <v>44.5</v>
          </cell>
          <cell r="F247" t="str">
            <v>glucose transporter family protein, AtERD6 homolog [Erlangen]</v>
          </cell>
          <cell r="G247">
            <v>12</v>
          </cell>
          <cell r="H247">
            <v>11</v>
          </cell>
          <cell r="I247">
            <v>20</v>
          </cell>
          <cell r="K247" t="str">
            <v>At3g20460</v>
          </cell>
        </row>
        <row r="248">
          <cell r="A248" t="str">
            <v>At4g04750</v>
          </cell>
          <cell r="B248" t="str">
            <v>2.A.1.1</v>
          </cell>
          <cell r="C248" t="str">
            <v>Sugar Porter</v>
          </cell>
          <cell r="D248" t="str">
            <v>MFS </v>
          </cell>
          <cell r="E248">
            <v>44.5</v>
          </cell>
          <cell r="F248" t="str">
            <v>glucose transporter family protein, AtERD6 homolog [Erlangen]</v>
          </cell>
          <cell r="G248">
            <v>11</v>
          </cell>
          <cell r="H248">
            <v>11</v>
          </cell>
          <cell r="I248" t="str">
            <v>-</v>
          </cell>
          <cell r="K248" t="str">
            <v>At4g04750</v>
          </cell>
        </row>
        <row r="249">
          <cell r="A249" t="str">
            <v>At4g04760</v>
          </cell>
          <cell r="B249" t="str">
            <v>2.A.1.1</v>
          </cell>
          <cell r="C249" t="str">
            <v>Sugar Porter</v>
          </cell>
          <cell r="D249" t="str">
            <v>MFS </v>
          </cell>
          <cell r="E249">
            <v>44.5</v>
          </cell>
          <cell r="F249" t="str">
            <v>glucose transporter family protein, AtERD6 homolog [Erlangen]</v>
          </cell>
          <cell r="G249">
            <v>10</v>
          </cell>
          <cell r="H249">
            <v>10</v>
          </cell>
          <cell r="I249">
            <v>29</v>
          </cell>
          <cell r="K249" t="str">
            <v>At4g04760</v>
          </cell>
        </row>
        <row r="250">
          <cell r="A250" t="str">
            <v>At5g18840</v>
          </cell>
          <cell r="B250" t="str">
            <v>2.A.1.1</v>
          </cell>
          <cell r="C250" t="str">
            <v>Sugar Porter</v>
          </cell>
          <cell r="D250" t="str">
            <v>MFS </v>
          </cell>
          <cell r="E250">
            <v>44.5</v>
          </cell>
          <cell r="F250" t="str">
            <v>glucose transporter family protein, AtERD6 homolog [Erlangen]</v>
          </cell>
          <cell r="G250">
            <v>12</v>
          </cell>
          <cell r="H250">
            <v>12</v>
          </cell>
          <cell r="I250" t="str">
            <v>-</v>
          </cell>
          <cell r="K250" t="str">
            <v>At5g18840</v>
          </cell>
        </row>
        <row r="251">
          <cell r="A251" t="str">
            <v>At1g08930</v>
          </cell>
          <cell r="B251" t="str">
            <v>2.A.1.1</v>
          </cell>
          <cell r="C251" t="str">
            <v>Sugar Porter</v>
          </cell>
          <cell r="D251" t="str">
            <v>MFS </v>
          </cell>
          <cell r="E251">
            <v>44.5</v>
          </cell>
          <cell r="F251" t="str">
            <v>putative sugar transporter, early dehydration induced protein</v>
          </cell>
          <cell r="G251">
            <v>12</v>
          </cell>
          <cell r="H251">
            <v>12</v>
          </cell>
          <cell r="I251">
            <v>34</v>
          </cell>
          <cell r="K251" t="str">
            <v>AtERD6</v>
          </cell>
        </row>
        <row r="252">
          <cell r="A252" t="str">
            <v>At5g27350</v>
          </cell>
          <cell r="B252" t="str">
            <v>2.A.1.1</v>
          </cell>
          <cell r="C252" t="str">
            <v>Sugar Porter</v>
          </cell>
          <cell r="D252" t="str">
            <v>MFS </v>
          </cell>
          <cell r="E252">
            <v>44.5</v>
          </cell>
          <cell r="F252" t="str">
            <v>putative MFS superfamily monosaccharide transporter</v>
          </cell>
          <cell r="G252">
            <v>12</v>
          </cell>
          <cell r="H252">
            <v>13</v>
          </cell>
          <cell r="I252" t="str">
            <v>-</v>
          </cell>
          <cell r="K252" t="str">
            <v>AtSFP1</v>
          </cell>
        </row>
        <row r="253">
          <cell r="A253" t="str">
            <v>At5g27360</v>
          </cell>
          <cell r="B253" t="str">
            <v>2.A.1.1</v>
          </cell>
          <cell r="C253" t="str">
            <v>Sugar Porter</v>
          </cell>
          <cell r="D253" t="str">
            <v>MFS </v>
          </cell>
          <cell r="E253">
            <v>44.5</v>
          </cell>
          <cell r="F253" t="str">
            <v>putative MFS superfamily monosaccharide transporter</v>
          </cell>
          <cell r="G253">
            <v>11</v>
          </cell>
          <cell r="H253">
            <v>11</v>
          </cell>
          <cell r="I253">
            <v>6</v>
          </cell>
          <cell r="K253" t="str">
            <v>AtSFP2</v>
          </cell>
        </row>
        <row r="254">
          <cell r="A254" t="str">
            <v>At1g05030</v>
          </cell>
          <cell r="B254" t="str">
            <v>2.A.1.1</v>
          </cell>
          <cell r="C254" t="str">
            <v>Sugar Porter</v>
          </cell>
          <cell r="D254" t="str">
            <v>MFS </v>
          </cell>
          <cell r="E254">
            <v>44.6</v>
          </cell>
          <cell r="F254" t="str">
            <v>hexose transporter, putative; plastidic glucose transporter [Erlangen]</v>
          </cell>
          <cell r="G254">
            <v>12</v>
          </cell>
          <cell r="H254">
            <v>11</v>
          </cell>
          <cell r="I254">
            <v>27</v>
          </cell>
          <cell r="K254" t="str">
            <v>At1g05030</v>
          </cell>
        </row>
        <row r="255">
          <cell r="A255" t="str">
            <v>At1g67300</v>
          </cell>
          <cell r="B255" t="str">
            <v>2.A.1.1</v>
          </cell>
          <cell r="C255" t="str">
            <v>Sugar Porter</v>
          </cell>
          <cell r="D255" t="str">
            <v>MFS </v>
          </cell>
          <cell r="E255">
            <v>44.6</v>
          </cell>
          <cell r="F255" t="str">
            <v>hexose transporter, putative; plastidic glucose transporter [Erlangen]</v>
          </cell>
          <cell r="G255">
            <v>12</v>
          </cell>
          <cell r="H255">
            <v>12</v>
          </cell>
          <cell r="I255">
            <v>27</v>
          </cell>
          <cell r="K255" t="str">
            <v>At1g67300</v>
          </cell>
        </row>
        <row r="256">
          <cell r="A256" t="str">
            <v>At1g79820</v>
          </cell>
          <cell r="B256" t="str">
            <v>2.A.1.1</v>
          </cell>
          <cell r="C256" t="str">
            <v>Sugar Porter</v>
          </cell>
          <cell r="D256" t="str">
            <v>MFS </v>
          </cell>
          <cell r="E256">
            <v>44.6</v>
          </cell>
          <cell r="F256" t="str">
            <v>hexose transporter, putative; plastidic glucose transporter [Erlangen]</v>
          </cell>
          <cell r="G256">
            <v>11</v>
          </cell>
          <cell r="H256">
            <v>12</v>
          </cell>
          <cell r="I256">
            <v>5</v>
          </cell>
          <cell r="K256" t="str">
            <v>At1g79820</v>
          </cell>
        </row>
        <row r="257">
          <cell r="A257" t="str">
            <v>At5g16150</v>
          </cell>
          <cell r="B257" t="str">
            <v>2.A.1.1</v>
          </cell>
          <cell r="C257" t="str">
            <v>Sugar Porter</v>
          </cell>
          <cell r="D257" t="str">
            <v>MFS </v>
          </cell>
          <cell r="E257">
            <v>44.6</v>
          </cell>
          <cell r="F257" t="str">
            <v>putative plastidic glucose translocator; reference Plant Cell 2000 by I. Flugge</v>
          </cell>
          <cell r="G257">
            <v>12</v>
          </cell>
          <cell r="H257">
            <v>12</v>
          </cell>
          <cell r="I257">
            <v>25</v>
          </cell>
          <cell r="K257" t="str">
            <v>AtpGlcT</v>
          </cell>
        </row>
        <row r="258">
          <cell r="A258" t="str">
            <v>At1g20840</v>
          </cell>
          <cell r="B258" t="str">
            <v>2.A.1.1</v>
          </cell>
          <cell r="C258" t="str">
            <v>Sugar Porter</v>
          </cell>
          <cell r="D258" t="str">
            <v>MFS </v>
          </cell>
          <cell r="E258">
            <v>104</v>
          </cell>
          <cell r="F258" t="str">
            <v>putative monosaccharide transporter, large central loop</v>
          </cell>
          <cell r="G258">
            <v>11</v>
          </cell>
          <cell r="H258">
            <v>11</v>
          </cell>
          <cell r="I258">
            <v>6</v>
          </cell>
          <cell r="K258" t="str">
            <v>AtAZT1</v>
          </cell>
        </row>
        <row r="259">
          <cell r="A259" t="str">
            <v>At3g51490</v>
          </cell>
          <cell r="B259" t="str">
            <v>2.A.1.1</v>
          </cell>
          <cell r="C259" t="str">
            <v>Sugar Porter</v>
          </cell>
          <cell r="D259" t="str">
            <v>MFS </v>
          </cell>
          <cell r="E259">
            <v>104</v>
          </cell>
          <cell r="F259" t="str">
            <v>putative monosaccharide transporter, large central loop</v>
          </cell>
          <cell r="G259">
            <v>10</v>
          </cell>
          <cell r="H259">
            <v>10</v>
          </cell>
          <cell r="I259">
            <v>27</v>
          </cell>
          <cell r="J259" t="str">
            <v>Preferential</v>
          </cell>
          <cell r="K259" t="str">
            <v>AtAZT2</v>
          </cell>
        </row>
        <row r="260">
          <cell r="A260" t="str">
            <v>At4g35300</v>
          </cell>
          <cell r="B260" t="str">
            <v>2.A.1.1</v>
          </cell>
          <cell r="C260" t="str">
            <v>Sugar Porter</v>
          </cell>
          <cell r="D260" t="str">
            <v>MFS </v>
          </cell>
          <cell r="E260">
            <v>104</v>
          </cell>
          <cell r="F260" t="str">
            <v>putative monosaccharide transporter, large central loop</v>
          </cell>
          <cell r="G260">
            <v>11</v>
          </cell>
          <cell r="H260">
            <v>10</v>
          </cell>
          <cell r="I260" t="str">
            <v>-</v>
          </cell>
          <cell r="K260" t="str">
            <v>AtAZT3</v>
          </cell>
        </row>
        <row r="261">
          <cell r="A261" t="str">
            <v>At2g29650</v>
          </cell>
          <cell r="B261" t="str">
            <v>2.A.1.14</v>
          </cell>
          <cell r="C261" t="str">
            <v>Anion:Cation Symporter</v>
          </cell>
          <cell r="D261" t="str">
            <v>MFS </v>
          </cell>
          <cell r="E261">
            <v>420</v>
          </cell>
          <cell r="F261" t="str">
            <v>putative anion transporter; Na+-dependent inorganic Pi cotransporter-like protein family</v>
          </cell>
          <cell r="G261">
            <v>10</v>
          </cell>
          <cell r="H261">
            <v>10</v>
          </cell>
          <cell r="I261" t="str">
            <v>-</v>
          </cell>
          <cell r="K261" t="str">
            <v>AtANTR1</v>
          </cell>
        </row>
        <row r="262">
          <cell r="A262" t="str">
            <v>At4g00370</v>
          </cell>
          <cell r="B262" t="str">
            <v>2.A.1.14</v>
          </cell>
          <cell r="C262" t="str">
            <v>Anion:Cation Symporter</v>
          </cell>
          <cell r="D262" t="str">
            <v>MFS </v>
          </cell>
          <cell r="E262">
            <v>420</v>
          </cell>
          <cell r="F262" t="str">
            <v>putative anion transporter; Na+-dependent inorganic Pi cotransporter-like protein family</v>
          </cell>
          <cell r="G262">
            <v>11</v>
          </cell>
          <cell r="H262">
            <v>11</v>
          </cell>
          <cell r="I262">
            <v>29</v>
          </cell>
          <cell r="K262" t="str">
            <v>AtANTR2</v>
          </cell>
        </row>
        <row r="263">
          <cell r="A263" t="str">
            <v>At2g38060</v>
          </cell>
          <cell r="B263" t="str">
            <v>2.A.1.14</v>
          </cell>
          <cell r="C263" t="str">
            <v>Anion:Cation Symporter</v>
          </cell>
          <cell r="D263" t="str">
            <v>MFS </v>
          </cell>
          <cell r="E263">
            <v>420</v>
          </cell>
          <cell r="F263" t="str">
            <v>putative anion transporter; Na+-dependent inorganic Pi cotransporter-like protein family</v>
          </cell>
          <cell r="G263">
            <v>12</v>
          </cell>
          <cell r="H263">
            <v>12</v>
          </cell>
          <cell r="I263">
            <v>27</v>
          </cell>
          <cell r="K263" t="str">
            <v>AtANTR3</v>
          </cell>
        </row>
        <row r="264">
          <cell r="A264" t="str">
            <v>At3g46980</v>
          </cell>
          <cell r="B264" t="str">
            <v>2.A.1.14</v>
          </cell>
          <cell r="C264" t="str">
            <v>Anion:Cation Symporter</v>
          </cell>
          <cell r="D264" t="str">
            <v>MFS </v>
          </cell>
          <cell r="E264">
            <v>420</v>
          </cell>
          <cell r="F264" t="str">
            <v>putative anion transporter; Na+-dependent inorganic Pi cotransporter-like protein family</v>
          </cell>
          <cell r="G264">
            <v>12</v>
          </cell>
          <cell r="H264">
            <v>12</v>
          </cell>
          <cell r="I264">
            <v>6</v>
          </cell>
          <cell r="K264" t="str">
            <v>AtANTR4</v>
          </cell>
        </row>
        <row r="265">
          <cell r="A265" t="str">
            <v>At5g44370</v>
          </cell>
          <cell r="B265" t="str">
            <v>2.A.1.14</v>
          </cell>
          <cell r="C265" t="str">
            <v>Anion:Cation Symporter</v>
          </cell>
          <cell r="D265" t="str">
            <v>MFS </v>
          </cell>
          <cell r="E265">
            <v>420</v>
          </cell>
          <cell r="F265" t="str">
            <v>putative anion transporter; Na+-dependent inorganic Pi cotransporter-like protein family</v>
          </cell>
          <cell r="G265">
            <v>11</v>
          </cell>
          <cell r="H265">
            <v>11</v>
          </cell>
          <cell r="I265">
            <v>31</v>
          </cell>
          <cell r="K265" t="str">
            <v>AtANTR5</v>
          </cell>
        </row>
        <row r="266">
          <cell r="A266" t="str">
            <v>At5g20380</v>
          </cell>
          <cell r="B266" t="str">
            <v>2.A.1.14</v>
          </cell>
          <cell r="C266" t="str">
            <v>Anion:Cation Symporter</v>
          </cell>
          <cell r="D266" t="str">
            <v>MFS </v>
          </cell>
          <cell r="E266">
            <v>420</v>
          </cell>
          <cell r="F266" t="str">
            <v>putative anion transporter; Na+-dependent inorganic Pi cotransporter-like protein family</v>
          </cell>
          <cell r="G266">
            <v>10</v>
          </cell>
          <cell r="H266">
            <v>10</v>
          </cell>
          <cell r="I266" t="str">
            <v>-</v>
          </cell>
          <cell r="K266" t="str">
            <v>AtANTR6</v>
          </cell>
        </row>
        <row r="267">
          <cell r="A267" t="str">
            <v>At1g16370</v>
          </cell>
          <cell r="B267" t="str">
            <v>2.A.1.19</v>
          </cell>
          <cell r="C267" t="str">
            <v>Organic Cation Transporter</v>
          </cell>
          <cell r="D267" t="str">
            <v>MFS </v>
          </cell>
          <cell r="E267">
            <v>64</v>
          </cell>
          <cell r="F267" t="str">
            <v>sugar transporter family, transporter-related</v>
          </cell>
          <cell r="G267">
            <v>11</v>
          </cell>
          <cell r="H267">
            <v>11</v>
          </cell>
          <cell r="I267" t="str">
            <v>-</v>
          </cell>
          <cell r="K267" t="str">
            <v>At1g16370</v>
          </cell>
        </row>
        <row r="268">
          <cell r="A268" t="str">
            <v>At1g16390</v>
          </cell>
          <cell r="B268" t="str">
            <v>2.A.1.19</v>
          </cell>
          <cell r="C268" t="str">
            <v>Organic Cation Transporter</v>
          </cell>
          <cell r="D268" t="str">
            <v>MFS </v>
          </cell>
          <cell r="E268">
            <v>64</v>
          </cell>
          <cell r="F268" t="str">
            <v>sugar transporter family, organic cation transporter-related</v>
          </cell>
          <cell r="G268">
            <v>11</v>
          </cell>
          <cell r="H268">
            <v>12</v>
          </cell>
          <cell r="I268" t="str">
            <v>-</v>
          </cell>
          <cell r="K268" t="str">
            <v>At1g16390</v>
          </cell>
        </row>
        <row r="269">
          <cell r="A269" t="str">
            <v>At1g73220</v>
          </cell>
          <cell r="B269" t="str">
            <v>2.A.1.19</v>
          </cell>
          <cell r="C269" t="str">
            <v>Organic Cation Transporter</v>
          </cell>
          <cell r="D269" t="str">
            <v>MFS </v>
          </cell>
          <cell r="E269">
            <v>64</v>
          </cell>
          <cell r="F269" t="str">
            <v>sugar transporter family, putative transporter</v>
          </cell>
          <cell r="G269">
            <v>12</v>
          </cell>
          <cell r="H269">
            <v>13</v>
          </cell>
          <cell r="I269" t="str">
            <v>-</v>
          </cell>
          <cell r="K269" t="str">
            <v>At1g73220</v>
          </cell>
        </row>
        <row r="270">
          <cell r="A270" t="str">
            <v>At1g79360</v>
          </cell>
          <cell r="B270" t="str">
            <v>2.A.1.19</v>
          </cell>
          <cell r="C270" t="str">
            <v>Organic Cation Transporter</v>
          </cell>
          <cell r="D270" t="str">
            <v>MFS </v>
          </cell>
          <cell r="E270">
            <v>64</v>
          </cell>
          <cell r="F270" t="str">
            <v>sugar transporter family, transporter-related</v>
          </cell>
          <cell r="G270">
            <v>12</v>
          </cell>
          <cell r="H270">
            <v>11</v>
          </cell>
          <cell r="I270">
            <v>18</v>
          </cell>
          <cell r="J270" t="str">
            <v>Preferential</v>
          </cell>
          <cell r="K270" t="str">
            <v>At1g79360</v>
          </cell>
        </row>
        <row r="271">
          <cell r="A271" t="str">
            <v>At1g79410</v>
          </cell>
          <cell r="B271" t="str">
            <v>2.A.1.19</v>
          </cell>
          <cell r="C271" t="str">
            <v>Organic Cation Transporter</v>
          </cell>
          <cell r="D271" t="str">
            <v>MFS </v>
          </cell>
          <cell r="E271">
            <v>64</v>
          </cell>
          <cell r="F271" t="str">
            <v>sugar transporter family, transporter-related</v>
          </cell>
          <cell r="G271">
            <v>10</v>
          </cell>
          <cell r="H271">
            <v>11</v>
          </cell>
          <cell r="I271" t="str">
            <v>-</v>
          </cell>
          <cell r="K271" t="str">
            <v>At1g79410</v>
          </cell>
        </row>
        <row r="272">
          <cell r="A272" t="str">
            <v>At3g13050</v>
          </cell>
          <cell r="B272" t="str">
            <v>2.A.1.19</v>
          </cell>
          <cell r="C272" t="str">
            <v>Organic Cation Transporter</v>
          </cell>
          <cell r="D272" t="str">
            <v>MFS </v>
          </cell>
          <cell r="E272">
            <v>64</v>
          </cell>
          <cell r="F272" t="str">
            <v>Singleton, transporter-related; sugar-substrate symporter [Uniprot]</v>
          </cell>
          <cell r="G272">
            <v>12</v>
          </cell>
          <cell r="H272">
            <v>13</v>
          </cell>
          <cell r="I272">
            <v>2</v>
          </cell>
          <cell r="J272" t="str">
            <v>Preferential</v>
          </cell>
          <cell r="K272" t="str">
            <v>At3g13050</v>
          </cell>
        </row>
        <row r="273">
          <cell r="A273" t="str">
            <v>At3g20660</v>
          </cell>
          <cell r="B273" t="str">
            <v>2.A.1.19</v>
          </cell>
          <cell r="C273" t="str">
            <v>Organic Cation Transporter</v>
          </cell>
          <cell r="D273" t="str">
            <v>MFS </v>
          </cell>
          <cell r="E273">
            <v>64</v>
          </cell>
          <cell r="F273" t="str">
            <v>sugar transporter family, organic cation transporter-related</v>
          </cell>
          <cell r="G273">
            <v>12</v>
          </cell>
          <cell r="H273">
            <v>12</v>
          </cell>
          <cell r="I273">
            <v>3</v>
          </cell>
          <cell r="J273" t="str">
            <v>Preferential</v>
          </cell>
          <cell r="K273" t="str">
            <v>At3g20660</v>
          </cell>
        </row>
        <row r="274">
          <cell r="A274" t="str">
            <v>At3g43790</v>
          </cell>
          <cell r="B274" t="str">
            <v>2.A.1.2</v>
          </cell>
          <cell r="C274" t="str">
            <v>Drug:H+ Antiporter-1 (12 Spanner)</v>
          </cell>
          <cell r="D274" t="str">
            <v>MFS </v>
          </cell>
          <cell r="E274">
            <v>81</v>
          </cell>
          <cell r="F274" t="str">
            <v>transporter-related</v>
          </cell>
          <cell r="G274">
            <v>12</v>
          </cell>
          <cell r="H274">
            <v>11</v>
          </cell>
          <cell r="I274" t="str">
            <v>-</v>
          </cell>
          <cell r="K274" t="str">
            <v>At3g43790</v>
          </cell>
        </row>
        <row r="275">
          <cell r="A275" t="str">
            <v>At5g13740</v>
          </cell>
          <cell r="B275" t="str">
            <v>2.A.1.2</v>
          </cell>
          <cell r="C275" t="str">
            <v>Drug:H+ Antiporter-1 (12 Spanner)</v>
          </cell>
          <cell r="D275" t="str">
            <v>MFS </v>
          </cell>
          <cell r="E275">
            <v>81</v>
          </cell>
          <cell r="F275" t="str">
            <v>transporter family</v>
          </cell>
          <cell r="G275">
            <v>12</v>
          </cell>
          <cell r="H275">
            <v>11</v>
          </cell>
          <cell r="I275">
            <v>29</v>
          </cell>
          <cell r="K275" t="str">
            <v>At5g13740</v>
          </cell>
        </row>
        <row r="276">
          <cell r="A276" t="str">
            <v>At5g13750</v>
          </cell>
          <cell r="B276" t="str">
            <v>2.A.1.2</v>
          </cell>
          <cell r="C276" t="str">
            <v>Drug:H+ Antiporter-1 (12 Spanner)</v>
          </cell>
          <cell r="D276" t="str">
            <v>MFS </v>
          </cell>
          <cell r="E276">
            <v>81</v>
          </cell>
          <cell r="F276" t="str">
            <v>transporter-like protein</v>
          </cell>
          <cell r="G276">
            <v>12</v>
          </cell>
          <cell r="H276">
            <v>10</v>
          </cell>
          <cell r="I276">
            <v>2</v>
          </cell>
          <cell r="K276" t="str">
            <v>At5g13750</v>
          </cell>
        </row>
        <row r="277">
          <cell r="A277" t="str">
            <v>At2g16970</v>
          </cell>
          <cell r="B277" t="str">
            <v>2.A.1.2</v>
          </cell>
          <cell r="C277" t="str">
            <v>Drug:H+ Antiporter-1 (12 Spanner)</v>
          </cell>
          <cell r="D277" t="str">
            <v>MFS </v>
          </cell>
          <cell r="E277">
            <v>613</v>
          </cell>
          <cell r="F277" t="str">
            <v>putative tetracycline transporter protein</v>
          </cell>
          <cell r="G277">
            <v>8</v>
          </cell>
          <cell r="H277">
            <v>8</v>
          </cell>
          <cell r="I277">
            <v>34</v>
          </cell>
          <cell r="K277" t="str">
            <v>At2g16970</v>
          </cell>
        </row>
        <row r="278">
          <cell r="A278" t="str">
            <v>At2g16990</v>
          </cell>
          <cell r="B278" t="str">
            <v>2.A.1.2</v>
          </cell>
          <cell r="C278" t="str">
            <v>Drug:H+ Antiporter-1 (12 Spanner)</v>
          </cell>
          <cell r="D278" t="str">
            <v>MFS </v>
          </cell>
          <cell r="E278">
            <v>613</v>
          </cell>
          <cell r="F278" t="str">
            <v>putative tetracycline transporter protein</v>
          </cell>
          <cell r="G278">
            <v>10</v>
          </cell>
          <cell r="H278">
            <v>11</v>
          </cell>
          <cell r="I278">
            <v>29</v>
          </cell>
          <cell r="K278" t="str">
            <v>At2g16990</v>
          </cell>
        </row>
        <row r="279">
          <cell r="A279" t="str">
            <v>At2g16980</v>
          </cell>
          <cell r="B279" t="str">
            <v>2.A.1.2</v>
          </cell>
          <cell r="C279" t="str">
            <v>Drug:H+ Antiporter-1 (12 Spanner)</v>
          </cell>
          <cell r="D279" t="str">
            <v>MFS </v>
          </cell>
          <cell r="E279">
            <v>613</v>
          </cell>
          <cell r="F279" t="str">
            <v>putative metal-tetracycline exchanger</v>
          </cell>
          <cell r="G279">
            <v>10</v>
          </cell>
          <cell r="H279">
            <v>10</v>
          </cell>
          <cell r="I279" t="str">
            <v>-</v>
          </cell>
          <cell r="K279" t="str">
            <v>AtTCR1</v>
          </cell>
        </row>
        <row r="280">
          <cell r="A280" t="str">
            <v>At1g64650</v>
          </cell>
          <cell r="B280" t="str">
            <v>2.A.1.2a</v>
          </cell>
          <cell r="C280" t="str">
            <v>Putative Drug:H+ Antiporter-1 (12 Spanner)</v>
          </cell>
          <cell r="D280" t="str">
            <v>MFS </v>
          </cell>
          <cell r="E280">
            <v>179</v>
          </cell>
          <cell r="F280" t="str">
            <v>expressed protein</v>
          </cell>
          <cell r="G280">
            <v>11</v>
          </cell>
          <cell r="H280">
            <v>12</v>
          </cell>
          <cell r="I280">
            <v>27</v>
          </cell>
          <cell r="K280" t="str">
            <v>At1g64650</v>
          </cell>
        </row>
        <row r="281">
          <cell r="A281" t="str">
            <v>At3g49310</v>
          </cell>
          <cell r="B281" t="str">
            <v>2.A.1.2a</v>
          </cell>
          <cell r="C281" t="str">
            <v>Putative Drug:H+ Antiporter-1 (12 Spanner)</v>
          </cell>
          <cell r="D281" t="str">
            <v>MFS </v>
          </cell>
          <cell r="E281">
            <v>179</v>
          </cell>
          <cell r="F281" t="str">
            <v>expressed protein</v>
          </cell>
          <cell r="G281">
            <v>12</v>
          </cell>
          <cell r="H281">
            <v>12</v>
          </cell>
          <cell r="I281">
            <v>5</v>
          </cell>
          <cell r="K281" t="str">
            <v>At3g49310</v>
          </cell>
        </row>
        <row r="282">
          <cell r="A282" t="str">
            <v>At4g27720</v>
          </cell>
          <cell r="B282" t="str">
            <v>2.A.1.2a</v>
          </cell>
          <cell r="C282" t="str">
            <v>Putative Drug:H+ Antiporter-1 (12 Spanner)</v>
          </cell>
          <cell r="D282" t="str">
            <v>MFS </v>
          </cell>
          <cell r="E282">
            <v>179</v>
          </cell>
          <cell r="F282" t="str">
            <v>expressed protein</v>
          </cell>
          <cell r="G282">
            <v>11</v>
          </cell>
          <cell r="H282">
            <v>12</v>
          </cell>
          <cell r="I282">
            <v>25</v>
          </cell>
          <cell r="K282" t="str">
            <v>At4g27720</v>
          </cell>
        </row>
        <row r="283">
          <cell r="A283" t="str">
            <v>At1g30560</v>
          </cell>
          <cell r="B283" t="str">
            <v>2.A.1.4</v>
          </cell>
          <cell r="C283" t="str">
            <v>Organophosphate:Pi Antiporter</v>
          </cell>
          <cell r="D283" t="str">
            <v>MFS </v>
          </cell>
          <cell r="E283">
            <v>88</v>
          </cell>
          <cell r="F283" t="str">
            <v>glycerol-3-phosphate transporter (glycerol 3-phosphate permease), putative</v>
          </cell>
          <cell r="G283">
            <v>12</v>
          </cell>
          <cell r="H283">
            <v>12</v>
          </cell>
          <cell r="I283" t="str">
            <v>-</v>
          </cell>
          <cell r="K283" t="str">
            <v>At1g30560</v>
          </cell>
        </row>
        <row r="284">
          <cell r="A284" t="str">
            <v>At2g13100</v>
          </cell>
          <cell r="B284" t="str">
            <v>2.A.1.4</v>
          </cell>
          <cell r="C284" t="str">
            <v>Organophosphate:Pi Antiporter</v>
          </cell>
          <cell r="D284" t="str">
            <v>MFS </v>
          </cell>
          <cell r="E284">
            <v>88</v>
          </cell>
          <cell r="F284" t="str">
            <v>glycerol-3-phosphate transporter (glycerol 3-phosphate permease), putative</v>
          </cell>
          <cell r="G284">
            <v>12</v>
          </cell>
          <cell r="H284">
            <v>12</v>
          </cell>
          <cell r="I284">
            <v>32</v>
          </cell>
          <cell r="K284" t="str">
            <v>At2g13100</v>
          </cell>
        </row>
        <row r="285">
          <cell r="A285" t="str">
            <v>At3g47420</v>
          </cell>
          <cell r="B285" t="str">
            <v>2.A.1.4</v>
          </cell>
          <cell r="C285" t="str">
            <v>Organophosphate:Pi Antiporter</v>
          </cell>
          <cell r="D285" t="str">
            <v>MFS </v>
          </cell>
          <cell r="E285">
            <v>88</v>
          </cell>
          <cell r="F285" t="str">
            <v>glycerol-3-phosphate transporter (glycerol 3-phosphate permease), putative</v>
          </cell>
          <cell r="G285">
            <v>12</v>
          </cell>
          <cell r="H285">
            <v>12</v>
          </cell>
          <cell r="I285">
            <v>29</v>
          </cell>
          <cell r="K285" t="str">
            <v>At3g47420</v>
          </cell>
        </row>
        <row r="286">
          <cell r="A286" t="str">
            <v>At4g17550</v>
          </cell>
          <cell r="B286" t="str">
            <v>2.A.1.4</v>
          </cell>
          <cell r="C286" t="str">
            <v>Organophosphate:Pi Antiporter</v>
          </cell>
          <cell r="D286" t="str">
            <v>MFS </v>
          </cell>
          <cell r="E286">
            <v>88</v>
          </cell>
          <cell r="F286" t="str">
            <v>glycerol-3-phosphate transporter (glycerol 3-phosphate permease), putative</v>
          </cell>
          <cell r="G286">
            <v>12</v>
          </cell>
          <cell r="H286">
            <v>12</v>
          </cell>
          <cell r="I286">
            <v>2</v>
          </cell>
          <cell r="K286" t="str">
            <v>At4g17550</v>
          </cell>
        </row>
        <row r="287">
          <cell r="A287" t="str">
            <v>At4g25220</v>
          </cell>
          <cell r="B287" t="str">
            <v>2.A.1.4</v>
          </cell>
          <cell r="C287" t="str">
            <v>Organophosphate:Pi Antiporter</v>
          </cell>
          <cell r="D287" t="str">
            <v>MFS </v>
          </cell>
          <cell r="E287">
            <v>88</v>
          </cell>
          <cell r="F287" t="str">
            <v>glycerol-3-phosphate transporter (glycerol 3-phosphate permease), putative</v>
          </cell>
          <cell r="G287">
            <v>12</v>
          </cell>
          <cell r="H287">
            <v>12</v>
          </cell>
          <cell r="I287">
            <v>20</v>
          </cell>
          <cell r="K287" t="str">
            <v>At4g25220</v>
          </cell>
        </row>
        <row r="288">
          <cell r="A288" t="str">
            <v>At3g10960</v>
          </cell>
          <cell r="B288" t="str">
            <v>2.A.1.40</v>
          </cell>
          <cell r="C288" t="str">
            <v>Purine Transporter, AzgA</v>
          </cell>
          <cell r="D288" t="str">
            <v>MFS </v>
          </cell>
          <cell r="E288">
            <v>611</v>
          </cell>
          <cell r="F288" t="str">
            <v>xanthine/uracil permease family protein </v>
          </cell>
          <cell r="G288">
            <v>9</v>
          </cell>
          <cell r="H288">
            <v>13</v>
          </cell>
          <cell r="I288">
            <v>17</v>
          </cell>
          <cell r="K288" t="str">
            <v>At3g10960</v>
          </cell>
        </row>
        <row r="289">
          <cell r="A289" t="str">
            <v>At5g50300</v>
          </cell>
          <cell r="B289" t="str">
            <v>2.A.1.40</v>
          </cell>
          <cell r="C289" t="str">
            <v>Purine Transporter, AzgA</v>
          </cell>
          <cell r="D289" t="str">
            <v>MFS </v>
          </cell>
          <cell r="E289">
            <v>611</v>
          </cell>
          <cell r="F289" t="str">
            <v>xanthine/uracil/vitamin C permease family protein</v>
          </cell>
          <cell r="G289">
            <v>12</v>
          </cell>
          <cell r="H289">
            <v>12</v>
          </cell>
          <cell r="I289" t="str">
            <v>-</v>
          </cell>
          <cell r="K289" t="str">
            <v>At5g50300</v>
          </cell>
        </row>
        <row r="290">
          <cell r="A290" t="str">
            <v>At1g08090</v>
          </cell>
          <cell r="B290" t="str">
            <v>2.A.1.8</v>
          </cell>
          <cell r="C290" t="str">
            <v>Nitrate/Nitrite Porter</v>
          </cell>
          <cell r="D290" t="str">
            <v>MFS </v>
          </cell>
          <cell r="E290">
            <v>162</v>
          </cell>
          <cell r="F290" t="str">
            <v>high-affinity nitrate transporter</v>
          </cell>
          <cell r="G290">
            <v>12</v>
          </cell>
          <cell r="H290">
            <v>12</v>
          </cell>
          <cell r="I290" t="str">
            <v>-</v>
          </cell>
          <cell r="K290" t="str">
            <v>AtNRT2.1/AtACH1</v>
          </cell>
        </row>
        <row r="291">
          <cell r="A291" t="str">
            <v>At1g08100</v>
          </cell>
          <cell r="B291" t="str">
            <v>2.A.1.8</v>
          </cell>
          <cell r="C291" t="str">
            <v>Nitrate/Nitrite Porter</v>
          </cell>
          <cell r="D291" t="str">
            <v>MFS </v>
          </cell>
          <cell r="E291">
            <v>162</v>
          </cell>
          <cell r="F291" t="str">
            <v>high-affinity nitrate transporter</v>
          </cell>
          <cell r="G291">
            <v>12</v>
          </cell>
          <cell r="H291">
            <v>12</v>
          </cell>
          <cell r="I291" t="str">
            <v>-</v>
          </cell>
          <cell r="K291" t="str">
            <v>AtNRT2.2/AtACH2</v>
          </cell>
        </row>
        <row r="292">
          <cell r="A292" t="str">
            <v>At5g60780</v>
          </cell>
          <cell r="B292" t="str">
            <v>2.A.1.8</v>
          </cell>
          <cell r="C292" t="str">
            <v>Nitrate/Nitrite Porter</v>
          </cell>
          <cell r="D292" t="str">
            <v>MFS </v>
          </cell>
          <cell r="E292">
            <v>162</v>
          </cell>
          <cell r="F292" t="str">
            <v>putative high-affinity nitrate transporter</v>
          </cell>
          <cell r="G292">
            <v>11</v>
          </cell>
          <cell r="H292">
            <v>12</v>
          </cell>
          <cell r="I292">
            <v>37</v>
          </cell>
          <cell r="K292" t="str">
            <v>AtNRT2.3</v>
          </cell>
        </row>
        <row r="293">
          <cell r="A293" t="str">
            <v>At5g60770</v>
          </cell>
          <cell r="B293" t="str">
            <v>2.A.1.8</v>
          </cell>
          <cell r="C293" t="str">
            <v>Nitrate/Nitrite Porter</v>
          </cell>
          <cell r="D293" t="str">
            <v>MFS </v>
          </cell>
          <cell r="E293">
            <v>162</v>
          </cell>
          <cell r="F293" t="str">
            <v>putative high-affinity nitrate transporter; ACH1-like protein</v>
          </cell>
          <cell r="G293">
            <v>12</v>
          </cell>
          <cell r="H293">
            <v>12</v>
          </cell>
          <cell r="I293" t="str">
            <v>-</v>
          </cell>
          <cell r="K293" t="str">
            <v>AtNRT2.4</v>
          </cell>
        </row>
        <row r="294">
          <cell r="A294" t="str">
            <v>At1g12940</v>
          </cell>
          <cell r="B294" t="str">
            <v>2.A.1.8</v>
          </cell>
          <cell r="C294" t="str">
            <v>Nitrate/Nitrite Porter</v>
          </cell>
          <cell r="D294" t="str">
            <v>MFS </v>
          </cell>
          <cell r="E294">
            <v>162</v>
          </cell>
          <cell r="F294" t="str">
            <v>putative high-affinity nitrate transporter</v>
          </cell>
          <cell r="G294">
            <v>11</v>
          </cell>
          <cell r="H294">
            <v>11</v>
          </cell>
          <cell r="I294">
            <v>29</v>
          </cell>
          <cell r="K294" t="str">
            <v>AtNRT2.5</v>
          </cell>
        </row>
        <row r="295">
          <cell r="A295" t="str">
            <v>At3g45060</v>
          </cell>
          <cell r="B295" t="str">
            <v>2.A.1.8</v>
          </cell>
          <cell r="C295" t="str">
            <v>Nitrate/Nitrite Porter</v>
          </cell>
          <cell r="D295" t="str">
            <v>MFS </v>
          </cell>
          <cell r="E295">
            <v>162</v>
          </cell>
          <cell r="F295" t="str">
            <v>putative high-affinity nitrate transporter</v>
          </cell>
          <cell r="G295">
            <v>11</v>
          </cell>
          <cell r="H295">
            <v>13</v>
          </cell>
          <cell r="I295" t="str">
            <v>-</v>
          </cell>
          <cell r="K295" t="str">
            <v>AtNRT2.6</v>
          </cell>
        </row>
        <row r="296">
          <cell r="A296" t="str">
            <v>At5g14570</v>
          </cell>
          <cell r="B296" t="str">
            <v>2.A.1.8</v>
          </cell>
          <cell r="C296" t="str">
            <v>Nitrate/Nitrite Porter</v>
          </cell>
          <cell r="D296" t="str">
            <v>MFS </v>
          </cell>
          <cell r="E296">
            <v>162</v>
          </cell>
          <cell r="F296" t="str">
            <v>putative high-affinity nitrate transporter</v>
          </cell>
          <cell r="G296">
            <v>11</v>
          </cell>
          <cell r="H296">
            <v>11</v>
          </cell>
          <cell r="I296" t="str">
            <v>-</v>
          </cell>
          <cell r="K296" t="str">
            <v>AtNRT2.7</v>
          </cell>
        </row>
        <row r="297">
          <cell r="A297" t="str">
            <v>At4g08878</v>
          </cell>
          <cell r="B297" t="str">
            <v>2.A.1.9</v>
          </cell>
          <cell r="C297" t="str">
            <v>Phosphate: H+ Symporter</v>
          </cell>
          <cell r="D297" t="str">
            <v>MFS </v>
          </cell>
          <cell r="E297">
            <v>505</v>
          </cell>
          <cell r="F297" t="str">
            <v>similar to inorganic phosphate transporter</v>
          </cell>
          <cell r="G297">
            <v>6</v>
          </cell>
          <cell r="H297">
            <v>6</v>
          </cell>
          <cell r="K297" t="str">
            <v>At4g08878</v>
          </cell>
        </row>
        <row r="298">
          <cell r="A298" t="str">
            <v>At4g08895</v>
          </cell>
          <cell r="B298" t="str">
            <v>2.A.1.9</v>
          </cell>
          <cell r="C298" t="str">
            <v>Phosphate: H+ Symporter</v>
          </cell>
          <cell r="D298" t="str">
            <v>MFS </v>
          </cell>
          <cell r="E298">
            <v>505</v>
          </cell>
          <cell r="F298" t="str">
            <v>similar to inorganic phosphate transporter</v>
          </cell>
          <cell r="G298">
            <v>1</v>
          </cell>
          <cell r="H298">
            <v>3</v>
          </cell>
          <cell r="K298" t="str">
            <v>At4g08895</v>
          </cell>
        </row>
        <row r="299">
          <cell r="A299" t="str">
            <v>At5g43370</v>
          </cell>
          <cell r="B299" t="str">
            <v>2.A.1.9</v>
          </cell>
          <cell r="C299" t="str">
            <v>Phosphate: H+ Symporter</v>
          </cell>
          <cell r="D299" t="str">
            <v>MFS </v>
          </cell>
          <cell r="E299">
            <v>505</v>
          </cell>
          <cell r="F299" t="str">
            <v>phosphate transporter</v>
          </cell>
          <cell r="G299">
            <v>12</v>
          </cell>
          <cell r="H299">
            <v>12</v>
          </cell>
          <cell r="I299" t="str">
            <v>-</v>
          </cell>
          <cell r="K299" t="str">
            <v>AtAPT1/AtPHT2/AtPHT1-2</v>
          </cell>
        </row>
        <row r="300">
          <cell r="A300" t="str">
            <v>At3g54700</v>
          </cell>
          <cell r="B300" t="str">
            <v>2.A.1.9</v>
          </cell>
          <cell r="C300" t="str">
            <v>Phosphate: H+ Symporter</v>
          </cell>
          <cell r="D300" t="str">
            <v>MFS </v>
          </cell>
          <cell r="E300">
            <v>505</v>
          </cell>
          <cell r="F300" t="str">
            <v>phosphate transporter</v>
          </cell>
          <cell r="G300">
            <v>8</v>
          </cell>
          <cell r="H300">
            <v>8</v>
          </cell>
          <cell r="K300" t="str">
            <v>AtPHT1-7</v>
          </cell>
        </row>
        <row r="301">
          <cell r="A301" t="str">
            <v>At1g20860</v>
          </cell>
          <cell r="B301" t="str">
            <v>2.A.1.9</v>
          </cell>
          <cell r="C301" t="str">
            <v>Phosphate: H+ Symporter</v>
          </cell>
          <cell r="D301" t="str">
            <v>MFS </v>
          </cell>
          <cell r="E301">
            <v>505</v>
          </cell>
          <cell r="F301" t="str">
            <v>phosphate transporter</v>
          </cell>
          <cell r="G301">
            <v>12</v>
          </cell>
          <cell r="H301">
            <v>12</v>
          </cell>
          <cell r="I301" t="str">
            <v>-</v>
          </cell>
          <cell r="K301" t="str">
            <v>AtPHT1-8</v>
          </cell>
        </row>
        <row r="302">
          <cell r="A302" t="str">
            <v>At1g76430</v>
          </cell>
          <cell r="B302" t="str">
            <v>2.A.1.9</v>
          </cell>
          <cell r="C302" t="str">
            <v>Phosphate: H+ Symporter</v>
          </cell>
          <cell r="D302" t="str">
            <v>MFS </v>
          </cell>
          <cell r="E302">
            <v>505</v>
          </cell>
          <cell r="F302" t="str">
            <v>phosphate transporter</v>
          </cell>
          <cell r="G302">
            <v>12</v>
          </cell>
          <cell r="H302">
            <v>12</v>
          </cell>
          <cell r="I302" t="str">
            <v>-</v>
          </cell>
          <cell r="K302" t="str">
            <v>AtPHT1-9</v>
          </cell>
        </row>
        <row r="303">
          <cell r="A303" t="str">
            <v>At5g43360</v>
          </cell>
          <cell r="B303" t="str">
            <v>2.A.1.9</v>
          </cell>
          <cell r="C303" t="str">
            <v>Phosphate: H+ Symporter</v>
          </cell>
          <cell r="D303" t="str">
            <v>MFS </v>
          </cell>
          <cell r="E303">
            <v>505</v>
          </cell>
          <cell r="F303" t="str">
            <v>phosphate transporter</v>
          </cell>
          <cell r="G303">
            <v>12</v>
          </cell>
          <cell r="H303">
            <v>12</v>
          </cell>
          <cell r="I303" t="str">
            <v>-</v>
          </cell>
          <cell r="K303" t="str">
            <v>AtPHT3/AtPHT1-3</v>
          </cell>
        </row>
        <row r="304">
          <cell r="A304" t="str">
            <v>At2g32830</v>
          </cell>
          <cell r="B304" t="str">
            <v>2.A.1.9</v>
          </cell>
          <cell r="C304" t="str">
            <v>Phosphate: H+ Symporter</v>
          </cell>
          <cell r="D304" t="str">
            <v>MFS </v>
          </cell>
          <cell r="E304">
            <v>505</v>
          </cell>
          <cell r="F304" t="str">
            <v>phosphate transporter</v>
          </cell>
          <cell r="G304">
            <v>12</v>
          </cell>
          <cell r="H304">
            <v>12</v>
          </cell>
          <cell r="I304" t="str">
            <v>-</v>
          </cell>
          <cell r="K304" t="str">
            <v>AtPHT5/AtPHT1-5</v>
          </cell>
        </row>
        <row r="305">
          <cell r="A305" t="str">
            <v>At5g43340</v>
          </cell>
          <cell r="B305" t="str">
            <v>2.A.1.9</v>
          </cell>
          <cell r="C305" t="str">
            <v>Phosphate: H+ Symporter</v>
          </cell>
          <cell r="D305" t="str">
            <v>MFS </v>
          </cell>
          <cell r="E305">
            <v>505</v>
          </cell>
          <cell r="F305" t="str">
            <v>phosphate transporter</v>
          </cell>
          <cell r="G305">
            <v>12</v>
          </cell>
          <cell r="H305">
            <v>12</v>
          </cell>
          <cell r="I305">
            <v>29</v>
          </cell>
          <cell r="J305" t="str">
            <v>Specific</v>
          </cell>
          <cell r="K305" t="str">
            <v>AtPHT6/AtPHT1-6</v>
          </cell>
        </row>
        <row r="306">
          <cell r="A306" t="str">
            <v>At5g43350</v>
          </cell>
          <cell r="B306" t="str">
            <v>2.A.1.9</v>
          </cell>
          <cell r="C306" t="str">
            <v>Phosphate: H+ Symporter</v>
          </cell>
          <cell r="D306" t="str">
            <v>MFS </v>
          </cell>
          <cell r="E306">
            <v>505</v>
          </cell>
          <cell r="F306" t="str">
            <v>high-affinity phosphate transporter</v>
          </cell>
          <cell r="G306">
            <v>12</v>
          </cell>
          <cell r="H306">
            <v>12</v>
          </cell>
          <cell r="K306" t="str">
            <v>AtPT1/AtAPT2/AtPHT1-1</v>
          </cell>
        </row>
        <row r="307">
          <cell r="A307" t="str">
            <v>At2g38940</v>
          </cell>
          <cell r="B307" t="str">
            <v>2.A.1.9</v>
          </cell>
          <cell r="C307" t="str">
            <v>Phosphate: H+ Symporter</v>
          </cell>
          <cell r="D307" t="str">
            <v>MFS </v>
          </cell>
          <cell r="E307">
            <v>505</v>
          </cell>
          <cell r="F307" t="str">
            <v>high-affinity phosphate transporter</v>
          </cell>
          <cell r="G307">
            <v>11</v>
          </cell>
          <cell r="H307">
            <v>11</v>
          </cell>
          <cell r="I307">
            <v>18</v>
          </cell>
          <cell r="K307" t="str">
            <v>AtPT2/AtPHT4/AtPHT1-4</v>
          </cell>
        </row>
        <row r="308">
          <cell r="A308" t="str">
            <v>At1g80300</v>
          </cell>
          <cell r="B308" t="str">
            <v>2.A.12</v>
          </cell>
          <cell r="C308" t="str">
            <v>ATP:ADP Antiporter</v>
          </cell>
          <cell r="D308" t="str">
            <v>AAA </v>
          </cell>
          <cell r="E308">
            <v>141</v>
          </cell>
          <cell r="F308" t="str">
            <v>plastidic ATP/ADP transporter 1</v>
          </cell>
          <cell r="G308">
            <v>11</v>
          </cell>
          <cell r="H308">
            <v>11</v>
          </cell>
          <cell r="K308" t="str">
            <v>AtAATP1/AtNTT1</v>
          </cell>
        </row>
        <row r="309">
          <cell r="A309" t="str">
            <v>At1g15500</v>
          </cell>
          <cell r="B309" t="str">
            <v>2.A.12</v>
          </cell>
          <cell r="C309" t="str">
            <v>ATP:ADP Antiporter</v>
          </cell>
          <cell r="D309" t="str">
            <v>AAA </v>
          </cell>
          <cell r="E309">
            <v>141</v>
          </cell>
          <cell r="F309" t="str">
            <v>plastidic ATP/ADP transporter 2</v>
          </cell>
          <cell r="G309">
            <v>11</v>
          </cell>
          <cell r="H309">
            <v>10</v>
          </cell>
          <cell r="I309">
            <v>25</v>
          </cell>
          <cell r="K309" t="str">
            <v>AtAATP2/AtNTT2</v>
          </cell>
        </row>
        <row r="310">
          <cell r="A310" t="str">
            <v>At1g12480</v>
          </cell>
          <cell r="B310" t="str">
            <v>2.A.16</v>
          </cell>
          <cell r="C310" t="str">
            <v>Telurite-resistance/Dicarboxylate Transporter</v>
          </cell>
          <cell r="D310" t="str">
            <v>TDT </v>
          </cell>
          <cell r="E310">
            <v>642</v>
          </cell>
          <cell r="F310" t="str">
            <v>C4-dicarboxylate transporter/malic acid transport protein family</v>
          </cell>
          <cell r="G310">
            <v>9</v>
          </cell>
          <cell r="H310">
            <v>8</v>
          </cell>
          <cell r="I310" t="str">
            <v>-</v>
          </cell>
          <cell r="K310" t="str">
            <v>At1g12480</v>
          </cell>
        </row>
        <row r="311">
          <cell r="A311" t="str">
            <v>At1g62280</v>
          </cell>
          <cell r="B311" t="str">
            <v>2.A.16</v>
          </cell>
          <cell r="C311" t="str">
            <v>Telurite-resistance/Dicarboxylate Transporter</v>
          </cell>
          <cell r="D311" t="str">
            <v>TDT </v>
          </cell>
          <cell r="E311">
            <v>642</v>
          </cell>
          <cell r="F311" t="str">
            <v>C4-dicarboxylate transporter/malic acid transport protein family</v>
          </cell>
          <cell r="G311">
            <v>10</v>
          </cell>
          <cell r="H311">
            <v>8</v>
          </cell>
          <cell r="I311" t="str">
            <v>-</v>
          </cell>
          <cell r="K311" t="str">
            <v>At1g62280</v>
          </cell>
        </row>
        <row r="312">
          <cell r="A312" t="str">
            <v>At4g27970</v>
          </cell>
          <cell r="B312" t="str">
            <v>2.A.16</v>
          </cell>
          <cell r="C312" t="str">
            <v>Telurite-resistance/Dicarboxylate Transporter</v>
          </cell>
          <cell r="D312" t="str">
            <v>TDT </v>
          </cell>
          <cell r="E312">
            <v>642</v>
          </cell>
          <cell r="F312" t="str">
            <v>C4-dicarboxylate transporter/malic acid transport protein family</v>
          </cell>
          <cell r="G312">
            <v>9</v>
          </cell>
          <cell r="H312">
            <v>10</v>
          </cell>
          <cell r="I312">
            <v>29</v>
          </cell>
          <cell r="K312" t="str">
            <v>At4g27970</v>
          </cell>
        </row>
        <row r="313">
          <cell r="A313" t="str">
            <v>At5g24030</v>
          </cell>
          <cell r="B313" t="str">
            <v>2.A.16</v>
          </cell>
          <cell r="C313" t="str">
            <v>Telurite-resistance/Dicarboxylate Transporter</v>
          </cell>
          <cell r="D313" t="str">
            <v>TDT </v>
          </cell>
          <cell r="E313">
            <v>642</v>
          </cell>
          <cell r="F313" t="str">
            <v>C4-dicarboxylate transporter/malic acid transport protein family</v>
          </cell>
          <cell r="G313">
            <v>9</v>
          </cell>
          <cell r="H313">
            <v>8</v>
          </cell>
          <cell r="I313" t="str">
            <v>-</v>
          </cell>
          <cell r="K313" t="str">
            <v>At5g24030</v>
          </cell>
        </row>
        <row r="314">
          <cell r="A314" t="str">
            <v>At1g18880</v>
          </cell>
          <cell r="B314" t="str">
            <v>2.A.17</v>
          </cell>
          <cell r="C314" t="str">
            <v>Proton-dependent Oligopeptide Transporter</v>
          </cell>
          <cell r="D314" t="str">
            <v>POT </v>
          </cell>
          <cell r="E314">
            <v>93</v>
          </cell>
          <cell r="F314" t="str">
            <v>proton-dependent oligopeptide transport (POT) protein family; similar to LeOPT1 family</v>
          </cell>
          <cell r="G314">
            <v>11</v>
          </cell>
          <cell r="H314">
            <v>12</v>
          </cell>
          <cell r="I314">
            <v>3</v>
          </cell>
          <cell r="K314" t="str">
            <v>At1g18880</v>
          </cell>
        </row>
        <row r="315">
          <cell r="A315" t="str">
            <v>At1g22540</v>
          </cell>
          <cell r="B315" t="str">
            <v>2.A.17</v>
          </cell>
          <cell r="C315" t="str">
            <v>Proton-dependent Oligopeptide Transporter</v>
          </cell>
          <cell r="D315" t="str">
            <v>POT </v>
          </cell>
          <cell r="E315">
            <v>93</v>
          </cell>
          <cell r="F315" t="str">
            <v>proton-dependent oligopeptide transport (POT) protein family; similar to LeOPT1 family</v>
          </cell>
          <cell r="G315">
            <v>11</v>
          </cell>
          <cell r="H315">
            <v>11</v>
          </cell>
          <cell r="I315">
            <v>29</v>
          </cell>
          <cell r="K315" t="str">
            <v>At1g22540</v>
          </cell>
        </row>
        <row r="316">
          <cell r="A316" t="str">
            <v>At1g22550</v>
          </cell>
          <cell r="B316" t="str">
            <v>2.A.17</v>
          </cell>
          <cell r="C316" t="str">
            <v>Proton-dependent Oligopeptide Transporter</v>
          </cell>
          <cell r="D316" t="str">
            <v>POT </v>
          </cell>
          <cell r="E316">
            <v>93</v>
          </cell>
          <cell r="F316" t="str">
            <v>proton-dependent oligopeptide transport (POT) protein family; similar to LeOPT1 family</v>
          </cell>
          <cell r="G316">
            <v>11</v>
          </cell>
          <cell r="H316">
            <v>12</v>
          </cell>
          <cell r="I316">
            <v>29</v>
          </cell>
          <cell r="K316" t="str">
            <v>At1g22550</v>
          </cell>
        </row>
        <row r="317">
          <cell r="A317" t="str">
            <v>At1g22570</v>
          </cell>
          <cell r="B317" t="str">
            <v>2.A.17</v>
          </cell>
          <cell r="C317" t="str">
            <v>Proton-dependent Oligopeptide Transporter</v>
          </cell>
          <cell r="D317" t="str">
            <v>POT </v>
          </cell>
          <cell r="E317">
            <v>93</v>
          </cell>
          <cell r="F317" t="str">
            <v>proton-dependent oligopeptide transport (POT) protein family; similar to LeOPT1 family</v>
          </cell>
          <cell r="G317">
            <v>12</v>
          </cell>
          <cell r="H317">
            <v>12</v>
          </cell>
          <cell r="I317">
            <v>16</v>
          </cell>
          <cell r="K317" t="str">
            <v>At1g22570</v>
          </cell>
        </row>
        <row r="318">
          <cell r="A318" t="str">
            <v>At1g27040</v>
          </cell>
          <cell r="B318" t="str">
            <v>2.A.17</v>
          </cell>
          <cell r="C318" t="str">
            <v>Proton-dependent Oligopeptide Transporter</v>
          </cell>
          <cell r="D318" t="str">
            <v>POT </v>
          </cell>
          <cell r="E318">
            <v>93</v>
          </cell>
          <cell r="F318" t="str">
            <v>putative nitrate transporter</v>
          </cell>
          <cell r="G318">
            <v>12</v>
          </cell>
          <cell r="H318">
            <v>13</v>
          </cell>
          <cell r="I318" t="str">
            <v>-</v>
          </cell>
          <cell r="K318" t="str">
            <v>At1g27040</v>
          </cell>
        </row>
        <row r="319">
          <cell r="A319" t="str">
            <v>At1g59740</v>
          </cell>
          <cell r="B319" t="str">
            <v>2.A.17</v>
          </cell>
          <cell r="C319" t="str">
            <v>Proton-dependent Oligopeptide Transporter</v>
          </cell>
          <cell r="D319" t="str">
            <v>POT </v>
          </cell>
          <cell r="E319">
            <v>93</v>
          </cell>
          <cell r="F319" t="str">
            <v>proton-dependent oligopeptide transport (POT) protein family; similar to LeOPT1 family</v>
          </cell>
          <cell r="G319">
            <v>12</v>
          </cell>
          <cell r="H319">
            <v>12</v>
          </cell>
          <cell r="I319" t="str">
            <v>-</v>
          </cell>
          <cell r="K319" t="str">
            <v>At1g59740</v>
          </cell>
        </row>
        <row r="320">
          <cell r="A320" t="str">
            <v>At1g62200</v>
          </cell>
          <cell r="B320" t="str">
            <v>2.A.17</v>
          </cell>
          <cell r="C320" t="str">
            <v>Proton-dependent Oligopeptide Transporter</v>
          </cell>
          <cell r="D320" t="str">
            <v>POT </v>
          </cell>
          <cell r="E320">
            <v>93</v>
          </cell>
          <cell r="F320" t="str">
            <v>proton-dependent oligopeptide transport (POT) protein family; similar to LeOPT1 family</v>
          </cell>
          <cell r="G320">
            <v>11</v>
          </cell>
          <cell r="H320">
            <v>11</v>
          </cell>
          <cell r="I320">
            <v>31</v>
          </cell>
          <cell r="K320" t="str">
            <v>At1g62200</v>
          </cell>
        </row>
        <row r="321">
          <cell r="A321" t="str">
            <v>At1g68570</v>
          </cell>
          <cell r="B321" t="str">
            <v>2.A.17</v>
          </cell>
          <cell r="C321" t="str">
            <v>Proton-dependent Oligopeptide Transporter</v>
          </cell>
          <cell r="D321" t="str">
            <v>POT </v>
          </cell>
          <cell r="E321">
            <v>93</v>
          </cell>
          <cell r="F321" t="str">
            <v>proton-dependent oligopeptide transport (POT) protein family; similar to LeOPT1 family</v>
          </cell>
          <cell r="G321">
            <v>11</v>
          </cell>
          <cell r="H321">
            <v>12</v>
          </cell>
          <cell r="I321" t="str">
            <v>-</v>
          </cell>
          <cell r="K321" t="str">
            <v>At1g68570</v>
          </cell>
        </row>
        <row r="322">
          <cell r="A322" t="str">
            <v>At1g69860</v>
          </cell>
          <cell r="B322" t="str">
            <v>2.A.17</v>
          </cell>
          <cell r="C322" t="str">
            <v>Proton-dependent Oligopeptide Transporter</v>
          </cell>
          <cell r="D322" t="str">
            <v>POT </v>
          </cell>
          <cell r="E322">
            <v>93</v>
          </cell>
          <cell r="F322" t="str">
            <v>proton-dependent oligopeptide transport (POT) protein family; similar to LeOPT1 family</v>
          </cell>
          <cell r="G322">
            <v>11</v>
          </cell>
          <cell r="H322">
            <v>11</v>
          </cell>
          <cell r="I322" t="str">
            <v>-</v>
          </cell>
          <cell r="K322" t="str">
            <v>At1g69860</v>
          </cell>
        </row>
        <row r="323">
          <cell r="A323" t="str">
            <v>At1g72120</v>
          </cell>
          <cell r="B323" t="str">
            <v>2.A.17</v>
          </cell>
          <cell r="C323" t="str">
            <v>Proton-dependent Oligopeptide Transporter</v>
          </cell>
          <cell r="D323" t="str">
            <v>POT </v>
          </cell>
          <cell r="E323">
            <v>93</v>
          </cell>
          <cell r="F323" t="str">
            <v>proton-dependent oligopeptide transport (POT) protein family; similar to LeOPT1 family</v>
          </cell>
          <cell r="G323">
            <v>12</v>
          </cell>
          <cell r="H323">
            <v>12</v>
          </cell>
          <cell r="I323">
            <v>15</v>
          </cell>
          <cell r="K323" t="str">
            <v>At1g72120</v>
          </cell>
        </row>
        <row r="324">
          <cell r="A324" t="str">
            <v>At1g72130</v>
          </cell>
          <cell r="B324" t="str">
            <v>2.A.17</v>
          </cell>
          <cell r="C324" t="str">
            <v>Proton-dependent Oligopeptide Transporter</v>
          </cell>
          <cell r="D324" t="str">
            <v>POT </v>
          </cell>
          <cell r="E324">
            <v>93</v>
          </cell>
          <cell r="F324" t="str">
            <v>proton-dependent oligopeptide transport (POT) protein family; similar to LeOPT1 family</v>
          </cell>
          <cell r="G324">
            <v>12</v>
          </cell>
          <cell r="H324">
            <v>12</v>
          </cell>
          <cell r="I324">
            <v>39</v>
          </cell>
          <cell r="J324" t="str">
            <v>Preferential</v>
          </cell>
          <cell r="K324" t="str">
            <v>At1g72130</v>
          </cell>
        </row>
        <row r="325">
          <cell r="A325" t="str">
            <v>At1g72140</v>
          </cell>
          <cell r="B325" t="str">
            <v>2.A.17</v>
          </cell>
          <cell r="C325" t="str">
            <v>Proton-dependent Oligopeptide Transporter</v>
          </cell>
          <cell r="D325" t="str">
            <v>POT </v>
          </cell>
          <cell r="E325">
            <v>93</v>
          </cell>
          <cell r="F325" t="str">
            <v>proton-dependent oligopeptide transport (POT) protein family; similar to LeOPT1 family</v>
          </cell>
          <cell r="G325">
            <v>11</v>
          </cell>
          <cell r="H325">
            <v>11</v>
          </cell>
          <cell r="I325">
            <v>31</v>
          </cell>
          <cell r="K325" t="str">
            <v>At1g72140</v>
          </cell>
        </row>
        <row r="326">
          <cell r="A326" t="str">
            <v>At2g02020</v>
          </cell>
          <cell r="B326" t="str">
            <v>2.A.17</v>
          </cell>
          <cell r="C326" t="str">
            <v>Proton-dependent Oligopeptide Transporter</v>
          </cell>
          <cell r="D326" t="str">
            <v>POT </v>
          </cell>
          <cell r="E326">
            <v>93</v>
          </cell>
          <cell r="F326" t="str">
            <v>proton-dependent oligopeptide transport (POT) protein family; similar to LeOPT1 family</v>
          </cell>
          <cell r="G326">
            <v>11</v>
          </cell>
          <cell r="H326">
            <v>11</v>
          </cell>
          <cell r="I326" t="str">
            <v>-</v>
          </cell>
          <cell r="K326" t="str">
            <v>At2g02020</v>
          </cell>
        </row>
        <row r="327">
          <cell r="A327" t="str">
            <v>At2g37900</v>
          </cell>
          <cell r="B327" t="str">
            <v>2.A.17</v>
          </cell>
          <cell r="C327" t="str">
            <v>Proton-dependent Oligopeptide Transporter</v>
          </cell>
          <cell r="D327" t="str">
            <v>POT </v>
          </cell>
          <cell r="E327">
            <v>93</v>
          </cell>
          <cell r="F327" t="str">
            <v>proton-dependent oligopeptide transport (POT) protein family; similar to LeOPT1 family</v>
          </cell>
          <cell r="G327">
            <v>12</v>
          </cell>
          <cell r="H327">
            <v>13</v>
          </cell>
          <cell r="I327" t="str">
            <v>-</v>
          </cell>
          <cell r="K327" t="str">
            <v>At2g37900</v>
          </cell>
        </row>
        <row r="328">
          <cell r="A328" t="str">
            <v>At2g40460</v>
          </cell>
          <cell r="B328" t="str">
            <v>2.A.17</v>
          </cell>
          <cell r="C328" t="str">
            <v>Proton-dependent Oligopeptide Transporter</v>
          </cell>
          <cell r="D328" t="str">
            <v>POT </v>
          </cell>
          <cell r="E328">
            <v>93</v>
          </cell>
          <cell r="F328" t="str">
            <v>proton-dependent oligopeptide transport (POT) protein family; similar to LeOPT1 family</v>
          </cell>
          <cell r="G328">
            <v>11</v>
          </cell>
          <cell r="H328">
            <v>11</v>
          </cell>
          <cell r="I328" t="str">
            <v>-</v>
          </cell>
          <cell r="K328" t="str">
            <v>At2g40460</v>
          </cell>
        </row>
        <row r="329">
          <cell r="A329" t="str">
            <v>At3g01350</v>
          </cell>
          <cell r="B329" t="str">
            <v>2.A.17</v>
          </cell>
          <cell r="C329" t="str">
            <v>Proton-dependent Oligopeptide Transporter</v>
          </cell>
          <cell r="D329" t="str">
            <v>POT </v>
          </cell>
          <cell r="E329">
            <v>93</v>
          </cell>
          <cell r="F329" t="str">
            <v>proton-dependent oligopeptide transport (POT) protein family; similar to LeOPT1 family</v>
          </cell>
          <cell r="G329">
            <v>10</v>
          </cell>
          <cell r="H329">
            <v>11</v>
          </cell>
          <cell r="I329">
            <v>22</v>
          </cell>
          <cell r="K329" t="str">
            <v>At3g01350</v>
          </cell>
        </row>
        <row r="330">
          <cell r="A330" t="str">
            <v>At3g16180</v>
          </cell>
          <cell r="B330" t="str">
            <v>2.A.17</v>
          </cell>
          <cell r="C330" t="str">
            <v>Proton-dependent Oligopeptide Transporter</v>
          </cell>
          <cell r="D330" t="str">
            <v>POT </v>
          </cell>
          <cell r="E330">
            <v>93</v>
          </cell>
          <cell r="F330" t="str">
            <v>proton-dependent oligopeptide transport (POT) protein family; similar to LeOPT1 family</v>
          </cell>
          <cell r="G330">
            <v>10</v>
          </cell>
          <cell r="H330">
            <v>10</v>
          </cell>
          <cell r="I330" t="str">
            <v>-</v>
          </cell>
          <cell r="K330" t="str">
            <v>At3g16180</v>
          </cell>
        </row>
        <row r="331">
          <cell r="A331" t="str">
            <v>At3g25280</v>
          </cell>
          <cell r="B331" t="str">
            <v>2.A.17</v>
          </cell>
          <cell r="C331" t="str">
            <v>Proton-dependent Oligopeptide Transporter</v>
          </cell>
          <cell r="D331" t="str">
            <v>POT </v>
          </cell>
          <cell r="E331">
            <v>93</v>
          </cell>
          <cell r="F331" t="str">
            <v>proton-dependent oligopeptide transport (POT) protein family; similar to LeOPT1 family; nitrate transporter</v>
          </cell>
          <cell r="G331">
            <v>12</v>
          </cell>
          <cell r="H331">
            <v>12</v>
          </cell>
          <cell r="I331" t="str">
            <v>-</v>
          </cell>
          <cell r="K331" t="str">
            <v>At3g25280</v>
          </cell>
        </row>
        <row r="332">
          <cell r="A332" t="str">
            <v>At3g45650</v>
          </cell>
          <cell r="B332" t="str">
            <v>2.A.17</v>
          </cell>
          <cell r="C332" t="str">
            <v>Proton-dependent Oligopeptide Transporter</v>
          </cell>
          <cell r="D332" t="str">
            <v>POT </v>
          </cell>
          <cell r="E332">
            <v>93</v>
          </cell>
          <cell r="F332" t="str">
            <v>proton-dependent oligopeptide transport (POT) protein family; similar to LeOPT1 family</v>
          </cell>
          <cell r="G332">
            <v>12</v>
          </cell>
          <cell r="H332">
            <v>14</v>
          </cell>
          <cell r="I332" t="str">
            <v>-</v>
          </cell>
          <cell r="K332" t="str">
            <v>At3g45650</v>
          </cell>
        </row>
        <row r="333">
          <cell r="A333" t="str">
            <v>At3g45660</v>
          </cell>
          <cell r="B333" t="str">
            <v>2.A.17</v>
          </cell>
          <cell r="C333" t="str">
            <v>Proton-dependent Oligopeptide Transporter</v>
          </cell>
          <cell r="D333" t="str">
            <v>POT </v>
          </cell>
          <cell r="E333">
            <v>93</v>
          </cell>
          <cell r="F333" t="str">
            <v>proton-dependent oligopeptide transport (POT) protein family; similar to LeOPT1 family</v>
          </cell>
          <cell r="G333">
            <v>12</v>
          </cell>
          <cell r="H333">
            <v>13</v>
          </cell>
          <cell r="K333" t="str">
            <v>At3g45660</v>
          </cell>
        </row>
        <row r="334">
          <cell r="A334" t="str">
            <v>At3g45680</v>
          </cell>
          <cell r="B334" t="str">
            <v>2.A.17</v>
          </cell>
          <cell r="C334" t="str">
            <v>Proton-dependent Oligopeptide Transporter</v>
          </cell>
          <cell r="D334" t="str">
            <v>POT </v>
          </cell>
          <cell r="E334">
            <v>93</v>
          </cell>
          <cell r="F334" t="str">
            <v>proton-dependent oligopeptide transport (POT) protein family; similar to LeOPT1 family</v>
          </cell>
          <cell r="G334">
            <v>12</v>
          </cell>
          <cell r="H334">
            <v>12</v>
          </cell>
          <cell r="I334" t="str">
            <v>-</v>
          </cell>
          <cell r="K334" t="str">
            <v>At3g45680</v>
          </cell>
        </row>
        <row r="335">
          <cell r="A335" t="str">
            <v>At3g45690</v>
          </cell>
          <cell r="B335" t="str">
            <v>2.A.17</v>
          </cell>
          <cell r="C335" t="str">
            <v>Proton-dependent Oligopeptide Transporter</v>
          </cell>
          <cell r="D335" t="str">
            <v>POT </v>
          </cell>
          <cell r="E335">
            <v>93</v>
          </cell>
          <cell r="F335" t="str">
            <v>proton-dependent oligopeptide transport (POT) protein family; similar to LeOPT1 family</v>
          </cell>
          <cell r="G335">
            <v>11</v>
          </cell>
          <cell r="H335">
            <v>12</v>
          </cell>
          <cell r="I335" t="str">
            <v>-</v>
          </cell>
          <cell r="K335" t="str">
            <v>At3g45690</v>
          </cell>
        </row>
        <row r="336">
          <cell r="A336" t="str">
            <v>At3g45700</v>
          </cell>
          <cell r="B336" t="str">
            <v>2.A.17</v>
          </cell>
          <cell r="C336" t="str">
            <v>Proton-dependent Oligopeptide Transporter</v>
          </cell>
          <cell r="D336" t="str">
            <v>POT </v>
          </cell>
          <cell r="E336">
            <v>93</v>
          </cell>
          <cell r="F336" t="str">
            <v>proton-dependent oligopeptide transport (POT) protein family; similar to LeOPT1 family</v>
          </cell>
          <cell r="G336">
            <v>12</v>
          </cell>
          <cell r="H336">
            <v>12</v>
          </cell>
          <cell r="I336" t="str">
            <v>-</v>
          </cell>
          <cell r="K336" t="str">
            <v>At3g45700</v>
          </cell>
        </row>
        <row r="337">
          <cell r="A337" t="str">
            <v>At3g45710</v>
          </cell>
          <cell r="B337" t="str">
            <v>2.A.17</v>
          </cell>
          <cell r="C337" t="str">
            <v>Proton-dependent Oligopeptide Transporter</v>
          </cell>
          <cell r="D337" t="str">
            <v>POT </v>
          </cell>
          <cell r="E337">
            <v>93</v>
          </cell>
          <cell r="F337" t="str">
            <v>proton-dependent oligopeptide transport (POT) protein family; similar to LeOPT1 family</v>
          </cell>
          <cell r="G337">
            <v>12</v>
          </cell>
          <cell r="H337">
            <v>13</v>
          </cell>
          <cell r="I337" t="str">
            <v>-</v>
          </cell>
          <cell r="K337" t="str">
            <v>At3g45710</v>
          </cell>
        </row>
        <row r="338">
          <cell r="A338" t="str">
            <v>At3g45720</v>
          </cell>
          <cell r="B338" t="str">
            <v>2.A.17</v>
          </cell>
          <cell r="C338" t="str">
            <v>Proton-dependent Oligopeptide Transporter</v>
          </cell>
          <cell r="D338" t="str">
            <v>POT </v>
          </cell>
          <cell r="E338">
            <v>93</v>
          </cell>
          <cell r="F338" t="str">
            <v>proton-dependent oligopeptide transport (POT) protein family; similar to LeOPT1 family</v>
          </cell>
          <cell r="G338">
            <v>12</v>
          </cell>
          <cell r="H338">
            <v>13</v>
          </cell>
          <cell r="I338">
            <v>29</v>
          </cell>
          <cell r="K338" t="str">
            <v>At3g45720</v>
          </cell>
        </row>
        <row r="339">
          <cell r="A339" t="str">
            <v>At3g47960</v>
          </cell>
          <cell r="B339" t="str">
            <v>2.A.17</v>
          </cell>
          <cell r="C339" t="str">
            <v>Proton-dependent Oligopeptide Transporter</v>
          </cell>
          <cell r="D339" t="str">
            <v>POT </v>
          </cell>
          <cell r="E339">
            <v>93</v>
          </cell>
          <cell r="F339" t="str">
            <v>proton-dependent oligopeptide transport (POT) protein family; similar to LeOPT1 family</v>
          </cell>
          <cell r="G339">
            <v>12</v>
          </cell>
          <cell r="H339">
            <v>12</v>
          </cell>
          <cell r="I339">
            <v>39</v>
          </cell>
          <cell r="K339" t="str">
            <v>At3g47960</v>
          </cell>
        </row>
        <row r="340">
          <cell r="A340" t="str">
            <v>At3g53960</v>
          </cell>
          <cell r="B340" t="str">
            <v>2.A.17</v>
          </cell>
          <cell r="C340" t="str">
            <v>Proton-dependent Oligopeptide Transporter</v>
          </cell>
          <cell r="D340" t="str">
            <v>POT </v>
          </cell>
          <cell r="E340">
            <v>93</v>
          </cell>
          <cell r="F340" t="str">
            <v>proton-dependent oligopeptide transport (POT) protein family; similar to LeOPT1 family</v>
          </cell>
          <cell r="G340">
            <v>12</v>
          </cell>
          <cell r="H340">
            <v>12</v>
          </cell>
          <cell r="I340" t="str">
            <v>-</v>
          </cell>
          <cell r="K340" t="str">
            <v>At3g53960</v>
          </cell>
        </row>
        <row r="341">
          <cell r="A341" t="str">
            <v>At3g54450</v>
          </cell>
          <cell r="B341" t="str">
            <v>2.A.17</v>
          </cell>
          <cell r="C341" t="str">
            <v>Proton-dependent Oligopeptide Transporter</v>
          </cell>
          <cell r="D341" t="str">
            <v>POT </v>
          </cell>
          <cell r="E341">
            <v>93</v>
          </cell>
          <cell r="F341" t="str">
            <v>proton-dependent oligopeptide transport (POT) protein family; similar to LeOPT1 family</v>
          </cell>
          <cell r="G341">
            <v>8</v>
          </cell>
          <cell r="H341">
            <v>8</v>
          </cell>
          <cell r="K341" t="str">
            <v>At3g54450</v>
          </cell>
        </row>
        <row r="342">
          <cell r="A342" t="str">
            <v>At4g21680</v>
          </cell>
          <cell r="B342" t="str">
            <v>2.A.17</v>
          </cell>
          <cell r="C342" t="str">
            <v>Proton-dependent Oligopeptide Transporter</v>
          </cell>
          <cell r="D342" t="str">
            <v>POT </v>
          </cell>
          <cell r="E342">
            <v>93</v>
          </cell>
          <cell r="F342" t="str">
            <v>proton-dependent oligopeptide transport (POT) protein family; similar to LeOPT1 family</v>
          </cell>
          <cell r="G342">
            <v>12</v>
          </cell>
          <cell r="H342">
            <v>11</v>
          </cell>
          <cell r="I342">
            <v>29</v>
          </cell>
          <cell r="K342" t="str">
            <v>At4g21680</v>
          </cell>
        </row>
        <row r="343">
          <cell r="A343" t="str">
            <v>At5g01180</v>
          </cell>
          <cell r="B343" t="str">
            <v>2.A.17</v>
          </cell>
          <cell r="C343" t="str">
            <v>Proton-dependent Oligopeptide Transporter</v>
          </cell>
          <cell r="D343" t="str">
            <v>POT </v>
          </cell>
          <cell r="E343">
            <v>93</v>
          </cell>
          <cell r="F343" t="str">
            <v>proton-dependent oligopeptide transport (POT) protein family; similar to LeOPT1 family</v>
          </cell>
          <cell r="G343">
            <v>10</v>
          </cell>
          <cell r="H343">
            <v>11</v>
          </cell>
          <cell r="I343">
            <v>19</v>
          </cell>
          <cell r="J343" t="str">
            <v>Preferential</v>
          </cell>
          <cell r="K343" t="str">
            <v>At5g01180</v>
          </cell>
        </row>
        <row r="344">
          <cell r="A344" t="str">
            <v>At5g11570</v>
          </cell>
          <cell r="B344" t="str">
            <v>2.A.17</v>
          </cell>
          <cell r="C344" t="str">
            <v>Proton-dependent Oligopeptide Transporter</v>
          </cell>
          <cell r="D344" t="str">
            <v>POT </v>
          </cell>
          <cell r="E344">
            <v>93</v>
          </cell>
          <cell r="F344" t="str">
            <v>proton-dependent oligopeptide transport (POT) protein family; similar to LeOPT1 family</v>
          </cell>
          <cell r="G344">
            <v>12</v>
          </cell>
          <cell r="H344">
            <v>12</v>
          </cell>
          <cell r="I344">
            <v>4</v>
          </cell>
          <cell r="K344" t="str">
            <v>At5g11570</v>
          </cell>
        </row>
        <row r="345">
          <cell r="A345" t="str">
            <v>At5g14940</v>
          </cell>
          <cell r="B345" t="str">
            <v>2.A.17</v>
          </cell>
          <cell r="C345" t="str">
            <v>Proton-dependent Oligopeptide Transporter</v>
          </cell>
          <cell r="D345" t="str">
            <v>POT </v>
          </cell>
          <cell r="E345">
            <v>93</v>
          </cell>
          <cell r="F345" t="str">
            <v>proton-dependent oligopeptide transport (POT) protein family; similar to LeOPT1 family</v>
          </cell>
          <cell r="G345">
            <v>11</v>
          </cell>
          <cell r="H345">
            <v>12</v>
          </cell>
          <cell r="I345">
            <v>39</v>
          </cell>
          <cell r="K345" t="str">
            <v>At5g14940</v>
          </cell>
        </row>
        <row r="346">
          <cell r="A346" t="str">
            <v>At5g19640</v>
          </cell>
          <cell r="B346" t="str">
            <v>2.A.17</v>
          </cell>
          <cell r="C346" t="str">
            <v>Proton-dependent Oligopeptide Transporter</v>
          </cell>
          <cell r="D346" t="str">
            <v>POT </v>
          </cell>
          <cell r="E346">
            <v>93</v>
          </cell>
          <cell r="F346" t="str">
            <v>proton-dependent oligopeptide transport (POT) protein family; similar to LeOPT1 family</v>
          </cell>
          <cell r="G346">
            <v>12</v>
          </cell>
          <cell r="H346">
            <v>11</v>
          </cell>
          <cell r="I346">
            <v>27</v>
          </cell>
          <cell r="J346" t="str">
            <v>Specific</v>
          </cell>
          <cell r="K346" t="str">
            <v>At5g19640</v>
          </cell>
        </row>
        <row r="347">
          <cell r="A347" t="str">
            <v>At5g28470</v>
          </cell>
          <cell r="B347" t="str">
            <v>2.A.17</v>
          </cell>
          <cell r="C347" t="str">
            <v>Proton-dependent Oligopeptide Transporter</v>
          </cell>
          <cell r="D347" t="str">
            <v>POT </v>
          </cell>
          <cell r="E347">
            <v>93</v>
          </cell>
          <cell r="F347" t="str">
            <v>proton-dependent oligopeptide transport (POT) protein family; similar to LeOPT1 family</v>
          </cell>
          <cell r="G347">
            <v>11</v>
          </cell>
          <cell r="H347">
            <v>12</v>
          </cell>
          <cell r="I347">
            <v>25</v>
          </cell>
          <cell r="J347" t="str">
            <v>Specific</v>
          </cell>
          <cell r="K347" t="str">
            <v>At5g28470</v>
          </cell>
        </row>
        <row r="348">
          <cell r="A348" t="str">
            <v>At5g46040</v>
          </cell>
          <cell r="B348" t="str">
            <v>2.A.17</v>
          </cell>
          <cell r="C348" t="str">
            <v>Proton-dependent Oligopeptide Transporter</v>
          </cell>
          <cell r="D348" t="str">
            <v>POT </v>
          </cell>
          <cell r="E348">
            <v>93</v>
          </cell>
          <cell r="F348" t="str">
            <v>proton-dependent oligopeptide transport (POT) protein family; similar to LeOPT1 family</v>
          </cell>
          <cell r="G348">
            <v>11</v>
          </cell>
          <cell r="H348">
            <v>11</v>
          </cell>
          <cell r="I348" t="str">
            <v>-</v>
          </cell>
          <cell r="K348" t="str">
            <v>At5g46040</v>
          </cell>
        </row>
        <row r="349">
          <cell r="A349" t="str">
            <v>At5g46050</v>
          </cell>
          <cell r="B349" t="str">
            <v>2.A.17</v>
          </cell>
          <cell r="C349" t="str">
            <v>Proton-dependent Oligopeptide Transporter</v>
          </cell>
          <cell r="D349" t="str">
            <v>POT </v>
          </cell>
          <cell r="E349">
            <v>93</v>
          </cell>
          <cell r="F349" t="str">
            <v>proton-dependent oligopeptide transport (POT) protein family; similar to LeOPT1 family</v>
          </cell>
          <cell r="G349">
            <v>11</v>
          </cell>
          <cell r="H349">
            <v>11</v>
          </cell>
          <cell r="I349" t="str">
            <v>-</v>
          </cell>
          <cell r="K349" t="str">
            <v>At5g46050</v>
          </cell>
        </row>
        <row r="350">
          <cell r="A350" t="str">
            <v>At5g62680</v>
          </cell>
          <cell r="B350" t="str">
            <v>2.A.17</v>
          </cell>
          <cell r="C350" t="str">
            <v>Proton-dependent Oligopeptide Transporter</v>
          </cell>
          <cell r="D350" t="str">
            <v>POT </v>
          </cell>
          <cell r="E350">
            <v>93</v>
          </cell>
          <cell r="F350" t="str">
            <v>proton-dependent oligopeptide transport (POT) protein family; similar to LeOPT1 family</v>
          </cell>
          <cell r="G350">
            <v>12</v>
          </cell>
          <cell r="H350">
            <v>13</v>
          </cell>
          <cell r="I350" t="str">
            <v>-</v>
          </cell>
          <cell r="K350" t="str">
            <v>At5g62680</v>
          </cell>
        </row>
        <row r="351">
          <cell r="A351" t="str">
            <v>At5g62730</v>
          </cell>
          <cell r="B351" t="str">
            <v>2.A.17</v>
          </cell>
          <cell r="C351" t="str">
            <v>Proton-dependent Oligopeptide Transporter</v>
          </cell>
          <cell r="D351" t="str">
            <v>POT </v>
          </cell>
          <cell r="E351">
            <v>93</v>
          </cell>
          <cell r="F351" t="str">
            <v>proton-dependent oligopeptide transport (POT) protein family; similar to LeOPT1 family</v>
          </cell>
          <cell r="G351">
            <v>12</v>
          </cell>
          <cell r="H351">
            <v>12</v>
          </cell>
          <cell r="I351">
            <v>22</v>
          </cell>
          <cell r="K351" t="str">
            <v>At5g62730</v>
          </cell>
        </row>
        <row r="352">
          <cell r="A352" t="str">
            <v>At1g12110</v>
          </cell>
          <cell r="B352" t="str">
            <v>2.A.17</v>
          </cell>
          <cell r="C352" t="str">
            <v>Proton-dependent Oligopeptide Transporter</v>
          </cell>
          <cell r="D352" t="str">
            <v>POT </v>
          </cell>
          <cell r="E352">
            <v>93</v>
          </cell>
          <cell r="F352" t="str">
            <v>dual-affinity nitrate transporter</v>
          </cell>
          <cell r="G352">
            <v>11</v>
          </cell>
          <cell r="H352">
            <v>12</v>
          </cell>
          <cell r="I352" t="str">
            <v>-</v>
          </cell>
          <cell r="K352" t="str">
            <v>AtNRT1.01/AtCHL1</v>
          </cell>
        </row>
        <row r="353">
          <cell r="A353" t="str">
            <v>At1g69850</v>
          </cell>
          <cell r="B353" t="str">
            <v>2.A.17</v>
          </cell>
          <cell r="C353" t="str">
            <v>Proton-dependent Oligopeptide Transporter</v>
          </cell>
          <cell r="D353" t="str">
            <v>POT </v>
          </cell>
          <cell r="E353">
            <v>93</v>
          </cell>
          <cell r="F353" t="str">
            <v>nitrate transporter</v>
          </cell>
          <cell r="G353">
            <v>12</v>
          </cell>
          <cell r="H353">
            <v>13</v>
          </cell>
          <cell r="I353">
            <v>37</v>
          </cell>
          <cell r="K353" t="str">
            <v>AtNRT1.02/AtNTL1</v>
          </cell>
        </row>
        <row r="354">
          <cell r="A354" t="str">
            <v>At3g21670</v>
          </cell>
          <cell r="B354" t="str">
            <v>2.A.17</v>
          </cell>
          <cell r="C354" t="str">
            <v>Proton-dependent Oligopeptide Transporter</v>
          </cell>
          <cell r="D354" t="str">
            <v>POT </v>
          </cell>
          <cell r="E354">
            <v>93</v>
          </cell>
          <cell r="F354" t="str">
            <v>proton-dependent oligopeptide transport (POT) protein family; similar to LeOPT1 family</v>
          </cell>
          <cell r="G354">
            <v>12</v>
          </cell>
          <cell r="H354">
            <v>12</v>
          </cell>
          <cell r="I354" t="str">
            <v>-</v>
          </cell>
          <cell r="K354" t="str">
            <v>AtNRT1.03/Atntp3</v>
          </cell>
        </row>
        <row r="355">
          <cell r="A355" t="str">
            <v>At2g26690</v>
          </cell>
          <cell r="B355" t="str">
            <v>2.A.17</v>
          </cell>
          <cell r="C355" t="str">
            <v>Proton-dependent Oligopeptide Transporter</v>
          </cell>
          <cell r="D355" t="str">
            <v>POT </v>
          </cell>
          <cell r="E355">
            <v>93</v>
          </cell>
          <cell r="F355" t="str">
            <v>putative nitrate transporter</v>
          </cell>
          <cell r="G355">
            <v>12</v>
          </cell>
          <cell r="H355">
            <v>12</v>
          </cell>
          <cell r="I355" t="str">
            <v>-</v>
          </cell>
          <cell r="K355" t="str">
            <v>AtNRT1.04</v>
          </cell>
        </row>
        <row r="356">
          <cell r="A356" t="str">
            <v>At1g69870</v>
          </cell>
          <cell r="B356" t="str">
            <v>2.A.17</v>
          </cell>
          <cell r="C356" t="str">
            <v>Proton-dependent Oligopeptide Transporter</v>
          </cell>
          <cell r="D356" t="str">
            <v>POT </v>
          </cell>
          <cell r="E356">
            <v>93</v>
          </cell>
          <cell r="F356" t="str">
            <v>proton-dependent oligopeptide transport (POT) protein family; similar to LeOPT1 family; nitrate transporter expressed in vascular tissue [Yi-Fang]</v>
          </cell>
          <cell r="G356">
            <v>10</v>
          </cell>
          <cell r="H356">
            <v>12</v>
          </cell>
          <cell r="I356" t="str">
            <v>-</v>
          </cell>
          <cell r="K356" t="str">
            <v>AtNRT1.05</v>
          </cell>
        </row>
        <row r="357">
          <cell r="A357" t="str">
            <v>At3g25260</v>
          </cell>
          <cell r="B357" t="str">
            <v>2.A.17</v>
          </cell>
          <cell r="C357" t="str">
            <v>Proton-dependent Oligopeptide Transporter</v>
          </cell>
          <cell r="D357" t="str">
            <v>POT </v>
          </cell>
          <cell r="E357">
            <v>93</v>
          </cell>
          <cell r="F357" t="str">
            <v>proton-dependent oligopeptide transport (POT) protein family; similar to LeOPT1 family; nitrate transporter</v>
          </cell>
          <cell r="G357">
            <v>12</v>
          </cell>
          <cell r="H357">
            <v>12</v>
          </cell>
          <cell r="I357" t="str">
            <v>-</v>
          </cell>
          <cell r="K357" t="str">
            <v>AtNRT1.06</v>
          </cell>
        </row>
        <row r="358">
          <cell r="A358" t="str">
            <v>At1g32450</v>
          </cell>
          <cell r="B358" t="str">
            <v>2.A.17</v>
          </cell>
          <cell r="C358" t="str">
            <v>Proton-dependent Oligopeptide Transporter</v>
          </cell>
          <cell r="D358" t="str">
            <v>POT </v>
          </cell>
          <cell r="E358">
            <v>93</v>
          </cell>
          <cell r="F358" t="str">
            <v>proton-dependent oligopeptide transport (POT) protein family; similar to LeOPT1 family; nitrate transporter involved in xylem loading [Yi-Fang]</v>
          </cell>
          <cell r="G358">
            <v>11</v>
          </cell>
          <cell r="H358">
            <v>11</v>
          </cell>
          <cell r="I358" t="str">
            <v>-</v>
          </cell>
          <cell r="K358" t="str">
            <v>AtNRT1.07</v>
          </cell>
        </row>
        <row r="359">
          <cell r="A359" t="str">
            <v>At5g13400</v>
          </cell>
          <cell r="B359" t="str">
            <v>2.A.17</v>
          </cell>
          <cell r="C359" t="str">
            <v>Proton-dependent Oligopeptide Transporter</v>
          </cell>
          <cell r="D359" t="str">
            <v>POT </v>
          </cell>
          <cell r="E359">
            <v>93</v>
          </cell>
          <cell r="F359" t="str">
            <v>proton-dependent oligopeptide transport (POT) protein family; similar to LeOPT1 family; peptide transporter</v>
          </cell>
          <cell r="G359">
            <v>12</v>
          </cell>
          <cell r="H359">
            <v>12</v>
          </cell>
          <cell r="I359" t="str">
            <v>-</v>
          </cell>
          <cell r="K359" t="str">
            <v>AtNRT1.08</v>
          </cell>
        </row>
        <row r="360">
          <cell r="A360" t="str">
            <v>At1g52190</v>
          </cell>
          <cell r="B360" t="str">
            <v>2.A.17</v>
          </cell>
          <cell r="C360" t="str">
            <v>Proton-dependent Oligopeptide Transporter</v>
          </cell>
          <cell r="D360" t="str">
            <v>POT </v>
          </cell>
          <cell r="E360">
            <v>93</v>
          </cell>
          <cell r="F360" t="str">
            <v>proton-dependent oligopeptide transport (POT) protein family; similar to LeOPT1 family; nitrate transporter involved in leaf nitrate retrieving from xylem [Yi-Fang]</v>
          </cell>
          <cell r="G360">
            <v>9</v>
          </cell>
          <cell r="H360">
            <v>11</v>
          </cell>
          <cell r="I360" t="str">
            <v>-</v>
          </cell>
          <cell r="K360" t="str">
            <v>AtNRT1.09</v>
          </cell>
        </row>
        <row r="361">
          <cell r="A361" t="str">
            <v>At1g27080</v>
          </cell>
          <cell r="B361" t="str">
            <v>2.A.17</v>
          </cell>
          <cell r="C361" t="str">
            <v>Proton-dependent Oligopeptide Transporter</v>
          </cell>
          <cell r="D361" t="str">
            <v>POT </v>
          </cell>
          <cell r="E361">
            <v>93</v>
          </cell>
          <cell r="F361" t="str">
            <v>proton-dependent oligopeptide transport (POT) protein family; similar to LeOPT1 family; dipeptide transporter important for embryogenesis [Yi-Fang]</v>
          </cell>
          <cell r="G361">
            <v>10</v>
          </cell>
          <cell r="H361">
            <v>10</v>
          </cell>
          <cell r="I361">
            <v>29</v>
          </cell>
          <cell r="K361" t="str">
            <v>AtNRT1.10</v>
          </cell>
        </row>
        <row r="362">
          <cell r="A362" t="str">
            <v>At1g33440</v>
          </cell>
          <cell r="B362" t="str">
            <v>2.A.17</v>
          </cell>
          <cell r="C362" t="str">
            <v>Proton-dependent Oligopeptide Transporter</v>
          </cell>
          <cell r="D362" t="str">
            <v>POT </v>
          </cell>
          <cell r="E362">
            <v>93</v>
          </cell>
          <cell r="F362" t="str">
            <v>proton-dependent oligopeptide transport (POT) protein family; similar to LeOPT1 family; putative nitrate transporter</v>
          </cell>
          <cell r="G362">
            <v>12</v>
          </cell>
          <cell r="H362">
            <v>13</v>
          </cell>
          <cell r="I362">
            <v>2</v>
          </cell>
          <cell r="K362" t="str">
            <v>AtNTL1</v>
          </cell>
        </row>
        <row r="363">
          <cell r="A363" t="str">
            <v>At3g54140</v>
          </cell>
          <cell r="B363" t="str">
            <v>2.A.17</v>
          </cell>
          <cell r="C363" t="str">
            <v>Proton-dependent Oligopeptide Transporter</v>
          </cell>
          <cell r="D363" t="str">
            <v>POT </v>
          </cell>
          <cell r="E363">
            <v>93</v>
          </cell>
          <cell r="F363" t="str">
            <v>peptide transporter</v>
          </cell>
          <cell r="G363">
            <v>11</v>
          </cell>
          <cell r="H363">
            <v>11</v>
          </cell>
          <cell r="I363">
            <v>39</v>
          </cell>
          <cell r="K363" t="str">
            <v>AtPTR1</v>
          </cell>
        </row>
        <row r="364">
          <cell r="A364" t="str">
            <v>At2g02040</v>
          </cell>
          <cell r="B364" t="str">
            <v>2.A.17</v>
          </cell>
          <cell r="C364" t="str">
            <v>Proton-dependent Oligopeptide Transporter</v>
          </cell>
          <cell r="D364" t="str">
            <v>POT </v>
          </cell>
          <cell r="E364">
            <v>93</v>
          </cell>
          <cell r="F364" t="str">
            <v>peptide transporter, histidine transporter</v>
          </cell>
          <cell r="G364">
            <v>10</v>
          </cell>
          <cell r="H364">
            <v>11</v>
          </cell>
          <cell r="I364">
            <v>25</v>
          </cell>
          <cell r="K364" t="str">
            <v>AtPTR2-B/AtOPT1-1/AtNTR1</v>
          </cell>
        </row>
        <row r="365">
          <cell r="A365" t="str">
            <v>At2g38100</v>
          </cell>
          <cell r="B365" t="str">
            <v>2.A.17</v>
          </cell>
          <cell r="C365" t="str">
            <v>Proton-dependent Oligopeptide Transporter</v>
          </cell>
          <cell r="D365" t="str">
            <v>POT </v>
          </cell>
          <cell r="E365">
            <v>709</v>
          </cell>
          <cell r="F365" t="str">
            <v>Singleton, proton-dependent oligopeptide transport (POT) protein family; similar to LeOPT1 family</v>
          </cell>
          <cell r="G365">
            <v>10</v>
          </cell>
          <cell r="H365">
            <v>10</v>
          </cell>
          <cell r="I365">
            <v>25</v>
          </cell>
          <cell r="K365" t="str">
            <v>At2g38100</v>
          </cell>
        </row>
        <row r="366">
          <cell r="A366" t="str">
            <v>At1g77690</v>
          </cell>
          <cell r="B366" t="str">
            <v>2.A.18</v>
          </cell>
          <cell r="C366" t="str">
            <v>Amino Acid/Auxin Permease</v>
          </cell>
          <cell r="D366" t="str">
            <v>AAAP </v>
          </cell>
          <cell r="E366">
            <v>182</v>
          </cell>
          <cell r="F366" t="str">
            <v>amino acid permease, putative; AUX1 family</v>
          </cell>
          <cell r="G366">
            <v>10</v>
          </cell>
          <cell r="H366">
            <v>10</v>
          </cell>
          <cell r="I366" t="str">
            <v>-</v>
          </cell>
          <cell r="K366" t="str">
            <v>At1g77690</v>
          </cell>
        </row>
        <row r="367">
          <cell r="A367" t="str">
            <v>At2g21050</v>
          </cell>
          <cell r="B367" t="str">
            <v>2.A.18</v>
          </cell>
          <cell r="C367" t="str">
            <v>Amino Acid/Auxin Permease</v>
          </cell>
          <cell r="D367" t="str">
            <v>AAAP </v>
          </cell>
          <cell r="E367">
            <v>182</v>
          </cell>
          <cell r="F367" t="str">
            <v>amino acid permease, putative; AUX1 family</v>
          </cell>
          <cell r="G367">
            <v>10</v>
          </cell>
          <cell r="H367">
            <v>9</v>
          </cell>
          <cell r="I367" t="str">
            <v>-</v>
          </cell>
          <cell r="K367" t="str">
            <v>At2g21050</v>
          </cell>
        </row>
        <row r="368">
          <cell r="A368" t="str">
            <v>At5g01240</v>
          </cell>
          <cell r="B368" t="str">
            <v>2.A.18</v>
          </cell>
          <cell r="C368" t="str">
            <v>Amino Acid/Auxin Permease</v>
          </cell>
          <cell r="D368" t="str">
            <v>AAAP </v>
          </cell>
          <cell r="E368">
            <v>182</v>
          </cell>
          <cell r="F368" t="str">
            <v>amino acid permease, putative; AUX1 family</v>
          </cell>
          <cell r="G368">
            <v>10</v>
          </cell>
          <cell r="H368">
            <v>9</v>
          </cell>
          <cell r="I368" t="str">
            <v>-</v>
          </cell>
          <cell r="K368" t="str">
            <v>At5g01240</v>
          </cell>
        </row>
        <row r="369">
          <cell r="A369" t="str">
            <v>At2g38120</v>
          </cell>
          <cell r="B369" t="str">
            <v>2.A.18</v>
          </cell>
          <cell r="C369" t="str">
            <v>Amino Acid/Auxin Permease</v>
          </cell>
          <cell r="D369" t="str">
            <v>AAAP </v>
          </cell>
          <cell r="E369">
            <v>182</v>
          </cell>
          <cell r="F369" t="str">
            <v>auxin permease</v>
          </cell>
          <cell r="G369">
            <v>10</v>
          </cell>
          <cell r="H369">
            <v>10</v>
          </cell>
          <cell r="I369">
            <v>39</v>
          </cell>
          <cell r="K369" t="str">
            <v>AtAUX1</v>
          </cell>
        </row>
        <row r="370">
          <cell r="A370" t="str">
            <v>At1g80510</v>
          </cell>
          <cell r="B370" t="str">
            <v>2.A.18</v>
          </cell>
          <cell r="C370" t="str">
            <v>Amino Acid/Auxin Permease</v>
          </cell>
          <cell r="D370" t="str">
            <v>AAAP </v>
          </cell>
          <cell r="E370">
            <v>245</v>
          </cell>
          <cell r="F370" t="str">
            <v>amino acid transporter family</v>
          </cell>
          <cell r="G370">
            <v>11</v>
          </cell>
          <cell r="H370">
            <v>11</v>
          </cell>
          <cell r="I370">
            <v>3</v>
          </cell>
          <cell r="K370" t="str">
            <v>At1g80510</v>
          </cell>
        </row>
        <row r="371">
          <cell r="A371" t="str">
            <v>At2g40420</v>
          </cell>
          <cell r="B371" t="str">
            <v>2.A.18</v>
          </cell>
          <cell r="C371" t="str">
            <v>Amino Acid/Auxin Permease</v>
          </cell>
          <cell r="D371" t="str">
            <v>AAAP </v>
          </cell>
          <cell r="E371">
            <v>245</v>
          </cell>
          <cell r="F371" t="str">
            <v>amino acid transporter family</v>
          </cell>
          <cell r="G371">
            <v>10</v>
          </cell>
          <cell r="H371">
            <v>11</v>
          </cell>
          <cell r="I371">
            <v>3</v>
          </cell>
          <cell r="K371" t="str">
            <v>At2g40420</v>
          </cell>
        </row>
        <row r="372">
          <cell r="A372" t="str">
            <v>At3g30390</v>
          </cell>
          <cell r="B372" t="str">
            <v>2.A.18</v>
          </cell>
          <cell r="C372" t="str">
            <v>Amino Acid/Auxin Permease</v>
          </cell>
          <cell r="D372" t="str">
            <v>AAAP </v>
          </cell>
          <cell r="E372">
            <v>245</v>
          </cell>
          <cell r="F372" t="str">
            <v>amino acid transporter family</v>
          </cell>
          <cell r="G372">
            <v>11</v>
          </cell>
          <cell r="H372">
            <v>11</v>
          </cell>
          <cell r="I372">
            <v>3</v>
          </cell>
          <cell r="K372" t="str">
            <v>At3g30390</v>
          </cell>
        </row>
        <row r="373">
          <cell r="A373" t="str">
            <v>At3g56200</v>
          </cell>
          <cell r="B373" t="str">
            <v>2.A.18</v>
          </cell>
          <cell r="C373" t="str">
            <v>Amino Acid/Auxin Permease</v>
          </cell>
          <cell r="D373" t="str">
            <v>AAAP </v>
          </cell>
          <cell r="E373">
            <v>245</v>
          </cell>
          <cell r="F373" t="str">
            <v>amino acid transporter family</v>
          </cell>
          <cell r="G373">
            <v>11</v>
          </cell>
          <cell r="H373">
            <v>11</v>
          </cell>
          <cell r="I373" t="str">
            <v>-</v>
          </cell>
          <cell r="K373" t="str">
            <v>At3g56200</v>
          </cell>
        </row>
        <row r="374">
          <cell r="A374" t="str">
            <v>At5g38820</v>
          </cell>
          <cell r="B374" t="str">
            <v>2.A.18</v>
          </cell>
          <cell r="C374" t="str">
            <v>Amino Acid/Auxin Permease</v>
          </cell>
          <cell r="D374" t="str">
            <v>AAAP </v>
          </cell>
          <cell r="E374">
            <v>245</v>
          </cell>
          <cell r="F374" t="str">
            <v>amino acid transporter family</v>
          </cell>
          <cell r="G374">
            <v>11</v>
          </cell>
          <cell r="H374">
            <v>11</v>
          </cell>
          <cell r="I374">
            <v>6</v>
          </cell>
          <cell r="K374" t="str">
            <v>At5g38820</v>
          </cell>
        </row>
        <row r="375">
          <cell r="A375" t="str">
            <v>At1g08230</v>
          </cell>
          <cell r="B375" t="str">
            <v>2.A.18</v>
          </cell>
          <cell r="C375" t="str">
            <v>Amino Acid/Auxin Permease</v>
          </cell>
          <cell r="D375" t="str">
            <v>AAAP </v>
          </cell>
          <cell r="E375">
            <v>487</v>
          </cell>
          <cell r="F375" t="str">
            <v>amino acid transporter family</v>
          </cell>
          <cell r="G375">
            <v>11</v>
          </cell>
          <cell r="H375">
            <v>11</v>
          </cell>
          <cell r="I375" t="str">
            <v>-</v>
          </cell>
          <cell r="K375" t="str">
            <v>At1g08230</v>
          </cell>
        </row>
        <row r="376">
          <cell r="A376" t="str">
            <v>At1g25530</v>
          </cell>
          <cell r="B376" t="str">
            <v>2.A.18</v>
          </cell>
          <cell r="C376" t="str">
            <v>Amino Acid/Auxin Permease</v>
          </cell>
          <cell r="D376" t="str">
            <v>AAAP </v>
          </cell>
          <cell r="E376">
            <v>487</v>
          </cell>
          <cell r="F376" t="str">
            <v>lysine and histidine specific transporter, putative</v>
          </cell>
          <cell r="G376">
            <v>10</v>
          </cell>
          <cell r="H376">
            <v>10</v>
          </cell>
          <cell r="I376" t="str">
            <v>-</v>
          </cell>
          <cell r="K376" t="str">
            <v>At1g25530</v>
          </cell>
        </row>
        <row r="377">
          <cell r="A377" t="str">
            <v>At1g48640</v>
          </cell>
          <cell r="B377" t="str">
            <v>2.A.18</v>
          </cell>
          <cell r="C377" t="str">
            <v>Amino Acid/Auxin Permease</v>
          </cell>
          <cell r="D377" t="str">
            <v>AAAP </v>
          </cell>
          <cell r="E377">
            <v>487</v>
          </cell>
          <cell r="F377" t="str">
            <v>lysine and histidine specific transporter, putative</v>
          </cell>
          <cell r="G377">
            <v>11</v>
          </cell>
          <cell r="H377">
            <v>11</v>
          </cell>
          <cell r="I377" t="str">
            <v>-</v>
          </cell>
          <cell r="K377" t="str">
            <v>At1g48640</v>
          </cell>
        </row>
        <row r="378">
          <cell r="A378" t="str">
            <v>At5g41800</v>
          </cell>
          <cell r="B378" t="str">
            <v>2.A.18</v>
          </cell>
          <cell r="C378" t="str">
            <v>Amino Acid/Auxin Permease</v>
          </cell>
          <cell r="D378" t="str">
            <v>AAAP </v>
          </cell>
          <cell r="E378">
            <v>487</v>
          </cell>
          <cell r="F378" t="str">
            <v>amino acid transporter family</v>
          </cell>
          <cell r="G378">
            <v>11</v>
          </cell>
          <cell r="H378">
            <v>12</v>
          </cell>
          <cell r="I378">
            <v>37</v>
          </cell>
          <cell r="K378" t="str">
            <v>At5g41800</v>
          </cell>
        </row>
        <row r="379">
          <cell r="A379" t="str">
            <v>At1g58360</v>
          </cell>
          <cell r="B379" t="str">
            <v>2.A.18</v>
          </cell>
          <cell r="C379" t="str">
            <v>Amino Acid/Auxin Permease</v>
          </cell>
          <cell r="D379" t="str">
            <v>AAAP </v>
          </cell>
          <cell r="E379">
            <v>487</v>
          </cell>
          <cell r="F379" t="str">
            <v>amino acid permease 1</v>
          </cell>
          <cell r="G379">
            <v>11</v>
          </cell>
          <cell r="H379">
            <v>10</v>
          </cell>
          <cell r="I379" t="str">
            <v>-</v>
          </cell>
          <cell r="K379" t="str">
            <v>AtAAP1/AtNAT2</v>
          </cell>
        </row>
        <row r="380">
          <cell r="A380" t="str">
            <v>At5g09220</v>
          </cell>
          <cell r="B380" t="str">
            <v>2.A.18</v>
          </cell>
          <cell r="C380" t="str">
            <v>Amino Acid/Auxin Permease</v>
          </cell>
          <cell r="D380" t="str">
            <v>AAAP </v>
          </cell>
          <cell r="E380">
            <v>487</v>
          </cell>
          <cell r="F380" t="str">
            <v>amino acid permease 2</v>
          </cell>
          <cell r="G380">
            <v>9</v>
          </cell>
          <cell r="H380">
            <v>12</v>
          </cell>
          <cell r="I380" t="str">
            <v>-</v>
          </cell>
          <cell r="K380" t="str">
            <v>AtAAP2</v>
          </cell>
        </row>
        <row r="381">
          <cell r="A381" t="str">
            <v>At1g77380</v>
          </cell>
          <cell r="B381" t="str">
            <v>2.A.18</v>
          </cell>
          <cell r="C381" t="str">
            <v>Amino Acid/Auxin Permease</v>
          </cell>
          <cell r="D381" t="str">
            <v>AAAP </v>
          </cell>
          <cell r="E381">
            <v>487</v>
          </cell>
          <cell r="F381" t="str">
            <v>amino acid permease 3</v>
          </cell>
          <cell r="G381">
            <v>9</v>
          </cell>
          <cell r="H381">
            <v>9</v>
          </cell>
          <cell r="I381" t="str">
            <v>-</v>
          </cell>
          <cell r="K381" t="str">
            <v>AtAAP3</v>
          </cell>
        </row>
        <row r="382">
          <cell r="A382" t="str">
            <v>At5g63850</v>
          </cell>
          <cell r="B382" t="str">
            <v>2.A.18</v>
          </cell>
          <cell r="C382" t="str">
            <v>Amino Acid/Auxin Permease</v>
          </cell>
          <cell r="D382" t="str">
            <v>AAAP </v>
          </cell>
          <cell r="E382">
            <v>487</v>
          </cell>
          <cell r="F382" t="str">
            <v>amino acid permease 4</v>
          </cell>
          <cell r="G382">
            <v>9</v>
          </cell>
          <cell r="H382">
            <v>11</v>
          </cell>
          <cell r="I382">
            <v>9</v>
          </cell>
          <cell r="K382" t="str">
            <v>AtAAP4</v>
          </cell>
        </row>
        <row r="383">
          <cell r="A383" t="str">
            <v>At1g44100</v>
          </cell>
          <cell r="B383" t="str">
            <v>2.A.18</v>
          </cell>
          <cell r="C383" t="str">
            <v>Amino Acid/Auxin Permease</v>
          </cell>
          <cell r="D383" t="str">
            <v>AAAP </v>
          </cell>
          <cell r="E383">
            <v>487</v>
          </cell>
          <cell r="F383" t="str">
            <v>amino acid permease 5</v>
          </cell>
          <cell r="G383">
            <v>11</v>
          </cell>
          <cell r="H383">
            <v>12</v>
          </cell>
          <cell r="I383">
            <v>19</v>
          </cell>
          <cell r="K383" t="str">
            <v>AtAAP5</v>
          </cell>
        </row>
        <row r="384">
          <cell r="A384" t="str">
            <v>At5g49630</v>
          </cell>
          <cell r="B384" t="str">
            <v>2.A.18</v>
          </cell>
          <cell r="C384" t="str">
            <v>Amino Acid/Auxin Permease</v>
          </cell>
          <cell r="D384" t="str">
            <v>AAAP </v>
          </cell>
          <cell r="E384">
            <v>487</v>
          </cell>
          <cell r="F384" t="str">
            <v>amino acid permease 6</v>
          </cell>
          <cell r="G384">
            <v>10</v>
          </cell>
          <cell r="H384">
            <v>12</v>
          </cell>
          <cell r="I384" t="str">
            <v>-</v>
          </cell>
          <cell r="K384" t="str">
            <v>AtAAP6</v>
          </cell>
        </row>
        <row r="385">
          <cell r="A385" t="str">
            <v>At5g23810</v>
          </cell>
          <cell r="B385" t="str">
            <v>2.A.18</v>
          </cell>
          <cell r="C385" t="str">
            <v>Amino Acid/Auxin Permease</v>
          </cell>
          <cell r="D385" t="str">
            <v>AAAP </v>
          </cell>
          <cell r="E385">
            <v>487</v>
          </cell>
          <cell r="F385" t="str">
            <v>amino acid permease 7</v>
          </cell>
          <cell r="G385">
            <v>11</v>
          </cell>
          <cell r="H385">
            <v>11</v>
          </cell>
          <cell r="I385" t="str">
            <v>-</v>
          </cell>
          <cell r="K385" t="str">
            <v>AtAAP7</v>
          </cell>
        </row>
        <row r="386">
          <cell r="A386" t="str">
            <v>At1g10010</v>
          </cell>
          <cell r="B386" t="str">
            <v>2.A.18</v>
          </cell>
          <cell r="C386" t="str">
            <v>Amino Acid/Auxin Permease</v>
          </cell>
          <cell r="D386" t="str">
            <v>AAAP </v>
          </cell>
          <cell r="E386">
            <v>487</v>
          </cell>
          <cell r="F386" t="str">
            <v>amino acid permease 8</v>
          </cell>
          <cell r="G386">
            <v>11</v>
          </cell>
          <cell r="H386">
            <v>11</v>
          </cell>
          <cell r="I386" t="str">
            <v>-</v>
          </cell>
          <cell r="K386" t="str">
            <v>AtAAP8</v>
          </cell>
        </row>
        <row r="387">
          <cell r="A387" t="str">
            <v>At5g40780</v>
          </cell>
          <cell r="B387" t="str">
            <v>2.A.18</v>
          </cell>
          <cell r="C387" t="str">
            <v>Amino Acid/Auxin Permease</v>
          </cell>
          <cell r="D387" t="str">
            <v>AAAP </v>
          </cell>
          <cell r="E387">
            <v>487</v>
          </cell>
          <cell r="F387" t="str">
            <v>lysine/histidine permease</v>
          </cell>
          <cell r="G387">
            <v>11</v>
          </cell>
          <cell r="H387">
            <v>11</v>
          </cell>
          <cell r="I387" t="str">
            <v>-</v>
          </cell>
          <cell r="K387" t="str">
            <v>AtLHT1</v>
          </cell>
        </row>
        <row r="388">
          <cell r="A388" t="str">
            <v>At1g24400</v>
          </cell>
          <cell r="B388" t="str">
            <v>2.A.18</v>
          </cell>
          <cell r="C388" t="str">
            <v>Amino Acid/Auxin Permease</v>
          </cell>
          <cell r="D388" t="str">
            <v>AAAP </v>
          </cell>
          <cell r="E388">
            <v>487</v>
          </cell>
          <cell r="F388" t="str">
            <v>acidic and neutral amino acid transporter</v>
          </cell>
          <cell r="G388">
            <v>10</v>
          </cell>
          <cell r="H388">
            <v>9</v>
          </cell>
          <cell r="I388">
            <v>5</v>
          </cell>
          <cell r="J388" t="str">
            <v>Preferential</v>
          </cell>
          <cell r="K388" t="str">
            <v>AtLHT2</v>
          </cell>
        </row>
        <row r="389">
          <cell r="A389" t="str">
            <v>At1g61270</v>
          </cell>
          <cell r="B389" t="str">
            <v>2.A.18</v>
          </cell>
          <cell r="C389" t="str">
            <v>Amino Acid/Auxin Permease</v>
          </cell>
          <cell r="D389" t="str">
            <v>AAAP </v>
          </cell>
          <cell r="E389">
            <v>487</v>
          </cell>
          <cell r="F389" t="str">
            <v>putative lysine/histidine transporter</v>
          </cell>
          <cell r="G389">
            <v>11</v>
          </cell>
          <cell r="H389">
            <v>11</v>
          </cell>
          <cell r="I389" t="str">
            <v>-</v>
          </cell>
          <cell r="K389" t="str">
            <v>AtLHT3</v>
          </cell>
        </row>
        <row r="390">
          <cell r="A390" t="str">
            <v>At1g47670</v>
          </cell>
          <cell r="B390" t="str">
            <v>2.A.18</v>
          </cell>
          <cell r="C390" t="str">
            <v>Amino Acid/Auxin Permease</v>
          </cell>
          <cell r="D390" t="str">
            <v>AAAP </v>
          </cell>
          <cell r="E390">
            <v>487</v>
          </cell>
          <cell r="F390" t="str">
            <v>putative lysine/histidine transporter</v>
          </cell>
          <cell r="G390">
            <v>11</v>
          </cell>
          <cell r="H390">
            <v>10</v>
          </cell>
          <cell r="I390" t="str">
            <v>-</v>
          </cell>
          <cell r="K390" t="str">
            <v>AtLHT4/AtAATL1</v>
          </cell>
        </row>
        <row r="391">
          <cell r="A391" t="str">
            <v>At1g67640</v>
          </cell>
          <cell r="B391" t="str">
            <v>2.A.18</v>
          </cell>
          <cell r="C391" t="str">
            <v>Amino Acid/Auxin Permease</v>
          </cell>
          <cell r="D391" t="str">
            <v>AAAP </v>
          </cell>
          <cell r="E391">
            <v>487</v>
          </cell>
          <cell r="F391" t="str">
            <v>putative lysine/histidine transporter</v>
          </cell>
          <cell r="G391">
            <v>9</v>
          </cell>
          <cell r="H391">
            <v>9</v>
          </cell>
          <cell r="I391" t="str">
            <v>-</v>
          </cell>
          <cell r="J391" t="str">
            <v>Preferential</v>
          </cell>
          <cell r="K391" t="str">
            <v>AtLHT5</v>
          </cell>
        </row>
        <row r="392">
          <cell r="A392" t="str">
            <v>At3g01760</v>
          </cell>
          <cell r="B392" t="str">
            <v>2.A.18</v>
          </cell>
          <cell r="C392" t="str">
            <v>Amino Acid/Auxin Permease</v>
          </cell>
          <cell r="D392" t="str">
            <v>AAAP </v>
          </cell>
          <cell r="E392">
            <v>487</v>
          </cell>
          <cell r="F392" t="str">
            <v>putative lysine/histidine transporter</v>
          </cell>
          <cell r="G392">
            <v>11</v>
          </cell>
          <cell r="H392">
            <v>10</v>
          </cell>
          <cell r="K392" t="str">
            <v>AtLHT6</v>
          </cell>
        </row>
        <row r="393">
          <cell r="A393" t="str">
            <v>At4g35180</v>
          </cell>
          <cell r="B393" t="str">
            <v>2.A.18</v>
          </cell>
          <cell r="C393" t="str">
            <v>Amino Acid/Auxin Permease</v>
          </cell>
          <cell r="D393" t="str">
            <v>AAAP </v>
          </cell>
          <cell r="E393">
            <v>487</v>
          </cell>
          <cell r="F393" t="str">
            <v>putative lysine/histidine transporter</v>
          </cell>
          <cell r="G393">
            <v>11</v>
          </cell>
          <cell r="H393">
            <v>11</v>
          </cell>
          <cell r="I393">
            <v>1</v>
          </cell>
          <cell r="J393" t="str">
            <v>Preferential</v>
          </cell>
          <cell r="K393" t="str">
            <v>AtLHT7</v>
          </cell>
        </row>
        <row r="394">
          <cell r="A394" t="str">
            <v>At1g71680</v>
          </cell>
          <cell r="B394" t="str">
            <v>2.A.18</v>
          </cell>
          <cell r="C394" t="str">
            <v>Amino Acid/Auxin Permease</v>
          </cell>
          <cell r="D394" t="str">
            <v>AAAP </v>
          </cell>
          <cell r="E394">
            <v>487</v>
          </cell>
          <cell r="F394" t="str">
            <v>putative lysine/histidine transporter</v>
          </cell>
          <cell r="G394">
            <v>8</v>
          </cell>
          <cell r="H394">
            <v>9</v>
          </cell>
          <cell r="I394">
            <v>20</v>
          </cell>
          <cell r="J394" t="str">
            <v>Specific</v>
          </cell>
          <cell r="K394" t="str">
            <v>AtLHT8</v>
          </cell>
        </row>
        <row r="395">
          <cell r="A395" t="str">
            <v>At2g39890</v>
          </cell>
          <cell r="B395" t="str">
            <v>2.A.18</v>
          </cell>
          <cell r="C395" t="str">
            <v>Amino Acid/Auxin Permease</v>
          </cell>
          <cell r="D395" t="str">
            <v>AAAP </v>
          </cell>
          <cell r="E395">
            <v>487</v>
          </cell>
          <cell r="F395" t="str">
            <v>proline transporter 1</v>
          </cell>
          <cell r="G395">
            <v>11</v>
          </cell>
          <cell r="H395">
            <v>11</v>
          </cell>
          <cell r="I395">
            <v>1</v>
          </cell>
          <cell r="K395" t="str">
            <v>AtProT1</v>
          </cell>
        </row>
        <row r="396">
          <cell r="A396" t="str">
            <v>At3g55740</v>
          </cell>
          <cell r="B396" t="str">
            <v>2.A.18</v>
          </cell>
          <cell r="C396" t="str">
            <v>Amino Acid/Auxin Permease</v>
          </cell>
          <cell r="D396" t="str">
            <v>AAAP </v>
          </cell>
          <cell r="E396">
            <v>487</v>
          </cell>
          <cell r="F396" t="str">
            <v>proline transporter 2</v>
          </cell>
          <cell r="G396">
            <v>11</v>
          </cell>
          <cell r="H396">
            <v>11</v>
          </cell>
          <cell r="I396" t="str">
            <v>-</v>
          </cell>
          <cell r="K396" t="str">
            <v>AtProT2</v>
          </cell>
        </row>
        <row r="397">
          <cell r="A397" t="str">
            <v>At2g36590</v>
          </cell>
          <cell r="B397" t="str">
            <v>2.A.18</v>
          </cell>
          <cell r="C397" t="str">
            <v>Amino Acid/Auxin Permease</v>
          </cell>
          <cell r="D397" t="str">
            <v>AAAP </v>
          </cell>
          <cell r="E397">
            <v>487</v>
          </cell>
          <cell r="F397" t="str">
            <v>putative proline transporter</v>
          </cell>
          <cell r="G397">
            <v>10</v>
          </cell>
          <cell r="H397">
            <v>10</v>
          </cell>
          <cell r="I397">
            <v>1</v>
          </cell>
          <cell r="K397" t="str">
            <v>AtProT3</v>
          </cell>
        </row>
        <row r="398">
          <cell r="A398" t="str">
            <v>At2g39130</v>
          </cell>
          <cell r="B398" t="str">
            <v>2.A.18</v>
          </cell>
          <cell r="C398" t="str">
            <v>Amino Acid/Auxin Permease</v>
          </cell>
          <cell r="D398" t="str">
            <v>AAAP </v>
          </cell>
          <cell r="E398">
            <v>569</v>
          </cell>
          <cell r="F398" t="str">
            <v>amino acid transporter family protein</v>
          </cell>
          <cell r="G398">
            <v>10</v>
          </cell>
          <cell r="H398">
            <v>11</v>
          </cell>
          <cell r="I398">
            <v>2</v>
          </cell>
          <cell r="K398" t="str">
            <v>At2g39130</v>
          </cell>
        </row>
        <row r="399">
          <cell r="A399" t="str">
            <v>At2g41190</v>
          </cell>
          <cell r="B399" t="str">
            <v>2.A.18</v>
          </cell>
          <cell r="C399" t="str">
            <v>Amino Acid/Auxin Permease</v>
          </cell>
          <cell r="D399" t="str">
            <v>AAAP </v>
          </cell>
          <cell r="E399">
            <v>569</v>
          </cell>
          <cell r="F399" t="str">
            <v>amino acid transporter family</v>
          </cell>
          <cell r="G399">
            <v>11</v>
          </cell>
          <cell r="H399">
            <v>10</v>
          </cell>
          <cell r="I399">
            <v>25</v>
          </cell>
          <cell r="K399" t="str">
            <v>At2g41190</v>
          </cell>
        </row>
        <row r="400">
          <cell r="A400" t="str">
            <v>At3g09330</v>
          </cell>
          <cell r="B400" t="str">
            <v>2.A.18</v>
          </cell>
          <cell r="C400" t="str">
            <v>Amino Acid/Auxin Permease</v>
          </cell>
          <cell r="D400" t="str">
            <v>AAAP </v>
          </cell>
          <cell r="E400">
            <v>569</v>
          </cell>
          <cell r="F400" t="str">
            <v>amino acid transporter family</v>
          </cell>
          <cell r="G400">
            <v>11</v>
          </cell>
          <cell r="H400">
            <v>11</v>
          </cell>
          <cell r="I400" t="str">
            <v>-</v>
          </cell>
          <cell r="K400" t="str">
            <v>At3g09330</v>
          </cell>
        </row>
        <row r="401">
          <cell r="A401" t="str">
            <v>At3g09340</v>
          </cell>
          <cell r="B401" t="str">
            <v>2.A.18</v>
          </cell>
          <cell r="C401" t="str">
            <v>Amino Acid/Auxin Permease</v>
          </cell>
          <cell r="D401" t="str">
            <v>AAAP </v>
          </cell>
          <cell r="E401">
            <v>569</v>
          </cell>
          <cell r="F401" t="str">
            <v>amino acid transporter family</v>
          </cell>
          <cell r="G401">
            <v>11</v>
          </cell>
          <cell r="H401">
            <v>11</v>
          </cell>
          <cell r="K401" t="str">
            <v>At3g09340</v>
          </cell>
        </row>
        <row r="402">
          <cell r="A402" t="str">
            <v>At3g28960</v>
          </cell>
          <cell r="B402" t="str">
            <v>2.A.18</v>
          </cell>
          <cell r="C402" t="str">
            <v>Amino Acid/Auxin Permease</v>
          </cell>
          <cell r="D402" t="str">
            <v>AAAP </v>
          </cell>
          <cell r="E402">
            <v>569</v>
          </cell>
          <cell r="F402" t="str">
            <v>amino acid transporter family</v>
          </cell>
          <cell r="G402">
            <v>10</v>
          </cell>
          <cell r="H402">
            <v>10</v>
          </cell>
          <cell r="I402">
            <v>36</v>
          </cell>
          <cell r="K402" t="str">
            <v>At3g28960</v>
          </cell>
        </row>
        <row r="403">
          <cell r="A403" t="str">
            <v>At3g54830</v>
          </cell>
          <cell r="B403" t="str">
            <v>2.A.18</v>
          </cell>
          <cell r="C403" t="str">
            <v>Amino Acid/Auxin Permease</v>
          </cell>
          <cell r="D403" t="str">
            <v>AAAP </v>
          </cell>
          <cell r="E403">
            <v>569</v>
          </cell>
          <cell r="F403" t="str">
            <v>amino acid transporter family</v>
          </cell>
          <cell r="G403">
            <v>8</v>
          </cell>
          <cell r="H403">
            <v>8</v>
          </cell>
          <cell r="K403" t="str">
            <v>At3g54830</v>
          </cell>
        </row>
        <row r="404">
          <cell r="A404" t="str">
            <v>At5g02170</v>
          </cell>
          <cell r="B404" t="str">
            <v>2.A.18</v>
          </cell>
          <cell r="C404" t="str">
            <v>Amino Acid/Auxin Permease</v>
          </cell>
          <cell r="D404" t="str">
            <v>AAAP </v>
          </cell>
          <cell r="E404">
            <v>569</v>
          </cell>
          <cell r="F404" t="str">
            <v>amino acid transporter family</v>
          </cell>
          <cell r="G404">
            <v>11</v>
          </cell>
          <cell r="H404">
            <v>11</v>
          </cell>
          <cell r="I404">
            <v>6</v>
          </cell>
          <cell r="K404" t="str">
            <v>At5g02170</v>
          </cell>
        </row>
        <row r="405">
          <cell r="A405" t="str">
            <v>At5g02180</v>
          </cell>
          <cell r="B405" t="str">
            <v>2.A.18</v>
          </cell>
          <cell r="C405" t="str">
            <v>Amino Acid/Auxin Permease</v>
          </cell>
          <cell r="D405" t="str">
            <v>AAAP </v>
          </cell>
          <cell r="E405">
            <v>569</v>
          </cell>
          <cell r="F405" t="str">
            <v>amino acid transporter family</v>
          </cell>
          <cell r="G405">
            <v>11</v>
          </cell>
          <cell r="H405">
            <v>10</v>
          </cell>
          <cell r="I405">
            <v>2</v>
          </cell>
          <cell r="J405" t="str">
            <v>Preferential</v>
          </cell>
          <cell r="K405" t="str">
            <v>At5g02180</v>
          </cell>
        </row>
        <row r="406">
          <cell r="A406" t="str">
            <v>At5g15240</v>
          </cell>
          <cell r="B406" t="str">
            <v>2.A.18</v>
          </cell>
          <cell r="C406" t="str">
            <v>Amino Acid/Auxin Permease</v>
          </cell>
          <cell r="D406" t="str">
            <v>AAAP </v>
          </cell>
          <cell r="E406">
            <v>569</v>
          </cell>
          <cell r="F406" t="str">
            <v>amino acid transporter protein; ANT1-homolog, aromatic and neutral amino acids</v>
          </cell>
          <cell r="G406">
            <v>11</v>
          </cell>
          <cell r="H406">
            <v>10</v>
          </cell>
          <cell r="I406">
            <v>29</v>
          </cell>
          <cell r="J406" t="str">
            <v>Preferential</v>
          </cell>
          <cell r="K406" t="str">
            <v>At5g15240</v>
          </cell>
        </row>
        <row r="407">
          <cell r="A407" t="str">
            <v>At5g16740</v>
          </cell>
          <cell r="B407" t="str">
            <v>2.A.18</v>
          </cell>
          <cell r="C407" t="str">
            <v>Amino Acid/Auxin Permease</v>
          </cell>
          <cell r="D407" t="str">
            <v>AAAP </v>
          </cell>
          <cell r="E407">
            <v>569</v>
          </cell>
          <cell r="F407" t="str">
            <v>amino acid transporter family</v>
          </cell>
          <cell r="G407">
            <v>11</v>
          </cell>
          <cell r="H407">
            <v>10</v>
          </cell>
          <cell r="K407" t="str">
            <v>At5g16740</v>
          </cell>
        </row>
        <row r="408">
          <cell r="A408" t="str">
            <v>At2g42005</v>
          </cell>
          <cell r="B408" t="str">
            <v>2.A.18</v>
          </cell>
          <cell r="C408" t="str">
            <v>Amino Acid/Auxin Permease</v>
          </cell>
          <cell r="D408" t="str">
            <v>AAAP </v>
          </cell>
          <cell r="E408">
            <v>659</v>
          </cell>
          <cell r="F408" t="str">
            <v>amino acid transporter family</v>
          </cell>
          <cell r="G408">
            <v>11</v>
          </cell>
          <cell r="H408">
            <v>12</v>
          </cell>
          <cell r="K408" t="str">
            <v>At2g42005</v>
          </cell>
        </row>
        <row r="409">
          <cell r="A409" t="str">
            <v>At4g38250</v>
          </cell>
          <cell r="B409" t="str">
            <v>2.A.18</v>
          </cell>
          <cell r="C409" t="str">
            <v>Amino Acid/Auxin Permease</v>
          </cell>
          <cell r="D409" t="str">
            <v>AAAP </v>
          </cell>
          <cell r="E409">
            <v>659</v>
          </cell>
          <cell r="F409" t="str">
            <v>amino acid transporter family</v>
          </cell>
          <cell r="G409">
            <v>10</v>
          </cell>
          <cell r="H409">
            <v>10</v>
          </cell>
          <cell r="I409">
            <v>3</v>
          </cell>
          <cell r="K409" t="str">
            <v>At4g38250</v>
          </cell>
        </row>
        <row r="410">
          <cell r="A410" t="str">
            <v>At5g65990</v>
          </cell>
          <cell r="B410" t="str">
            <v>2.A.18</v>
          </cell>
          <cell r="C410" t="str">
            <v>Amino Acid/Auxin Permease</v>
          </cell>
          <cell r="D410" t="str">
            <v>AAAP </v>
          </cell>
          <cell r="E410">
            <v>659</v>
          </cell>
          <cell r="F410" t="str">
            <v>amino acid transporter family</v>
          </cell>
          <cell r="G410">
            <v>11</v>
          </cell>
          <cell r="H410">
            <v>12</v>
          </cell>
          <cell r="I410">
            <v>27</v>
          </cell>
          <cell r="K410" t="str">
            <v>At5g65990</v>
          </cell>
        </row>
        <row r="411">
          <cell r="A411" t="str">
            <v>At3g11900</v>
          </cell>
          <cell r="B411" t="str">
            <v>2.A.18</v>
          </cell>
          <cell r="C411" t="str">
            <v>Amino Acid/Auxin Permease</v>
          </cell>
          <cell r="D411" t="str">
            <v>AAAP </v>
          </cell>
          <cell r="E411">
            <v>659</v>
          </cell>
          <cell r="F411" t="str">
            <v>amino acid transporter protein; aromatic and neutral amino acids</v>
          </cell>
          <cell r="G411">
            <v>11</v>
          </cell>
          <cell r="H411">
            <v>11</v>
          </cell>
          <cell r="I411">
            <v>3</v>
          </cell>
          <cell r="K411" t="str">
            <v>AtANT1</v>
          </cell>
        </row>
        <row r="412">
          <cell r="A412" t="str">
            <v>At2g38170</v>
          </cell>
          <cell r="B412" t="str">
            <v>2.A.19</v>
          </cell>
          <cell r="C412" t="str">
            <v>Ca2+:Cation Antiporter</v>
          </cell>
          <cell r="D412" t="str">
            <v>CaCA </v>
          </cell>
          <cell r="E412">
            <v>195</v>
          </cell>
          <cell r="F412" t="str">
            <v>high affinity Ca2+/H+ antiporter/cation exchanger, CaCA subfamily</v>
          </cell>
          <cell r="G412">
            <v>10</v>
          </cell>
          <cell r="H412">
            <v>11</v>
          </cell>
          <cell r="I412">
            <v>39</v>
          </cell>
          <cell r="K412" t="str">
            <v>AtCAX01</v>
          </cell>
        </row>
        <row r="413">
          <cell r="A413" t="str">
            <v>At3g13320</v>
          </cell>
          <cell r="B413" t="str">
            <v>2.A.19</v>
          </cell>
          <cell r="C413" t="str">
            <v>Ca2+:Cation Antiporter</v>
          </cell>
          <cell r="D413" t="str">
            <v>CaCA </v>
          </cell>
          <cell r="E413">
            <v>195</v>
          </cell>
          <cell r="F413" t="str">
            <v>high affinity Ca2+/H+ antiporter/cation exchanger, CaCA subfamily</v>
          </cell>
          <cell r="G413">
            <v>11</v>
          </cell>
          <cell r="H413">
            <v>11</v>
          </cell>
          <cell r="I413">
            <v>12</v>
          </cell>
          <cell r="K413" t="str">
            <v>AtCAX02</v>
          </cell>
        </row>
        <row r="414">
          <cell r="A414" t="str">
            <v>At3g51860</v>
          </cell>
          <cell r="B414" t="str">
            <v>2.A.19</v>
          </cell>
          <cell r="C414" t="str">
            <v>Ca2+:Cation Antiporter</v>
          </cell>
          <cell r="D414" t="str">
            <v>CaCA </v>
          </cell>
          <cell r="E414">
            <v>195</v>
          </cell>
          <cell r="F414" t="str">
            <v>Ca2+/H+ antiporter/cation exchanger, CaCA subfamily</v>
          </cell>
          <cell r="G414">
            <v>11</v>
          </cell>
          <cell r="H414">
            <v>11</v>
          </cell>
          <cell r="I414">
            <v>25</v>
          </cell>
          <cell r="K414" t="str">
            <v>AtCAX03/AtHCX</v>
          </cell>
        </row>
        <row r="415">
          <cell r="A415" t="str">
            <v>At5g01490</v>
          </cell>
          <cell r="B415" t="str">
            <v>2.A.19</v>
          </cell>
          <cell r="C415" t="str">
            <v>Ca2+:Cation Antiporter</v>
          </cell>
          <cell r="D415" t="str">
            <v>CaCA </v>
          </cell>
          <cell r="E415">
            <v>195</v>
          </cell>
          <cell r="F415" t="str">
            <v>Ca2+/H+ antiporter/cation exchanger, CaCA subfamily</v>
          </cell>
          <cell r="G415">
            <v>10</v>
          </cell>
          <cell r="H415">
            <v>10</v>
          </cell>
          <cell r="I415" t="str">
            <v>-</v>
          </cell>
          <cell r="K415" t="str">
            <v>AtCAX04</v>
          </cell>
        </row>
        <row r="416">
          <cell r="A416" t="str">
            <v>At1g55730</v>
          </cell>
          <cell r="B416" t="str">
            <v>2.A.19</v>
          </cell>
          <cell r="C416" t="str">
            <v>Ca2+:Cation Antiporter</v>
          </cell>
          <cell r="D416" t="str">
            <v>CaCA </v>
          </cell>
          <cell r="E416">
            <v>195</v>
          </cell>
          <cell r="F416" t="str">
            <v>putative proton-cation antiporter, CaCA subfamily</v>
          </cell>
          <cell r="G416">
            <v>11</v>
          </cell>
          <cell r="H416">
            <v>11</v>
          </cell>
          <cell r="I416">
            <v>28</v>
          </cell>
          <cell r="K416" t="str">
            <v>AtCAX05</v>
          </cell>
        </row>
        <row r="417">
          <cell r="A417" t="str">
            <v>At1g55720</v>
          </cell>
          <cell r="B417" t="str">
            <v>2.A.19</v>
          </cell>
          <cell r="C417" t="str">
            <v>Ca2+:Cation Antiporter</v>
          </cell>
          <cell r="D417" t="str">
            <v>CaCA </v>
          </cell>
          <cell r="E417">
            <v>195</v>
          </cell>
          <cell r="F417" t="str">
            <v>putative proton-cation antiporter, CaCA subfamily</v>
          </cell>
          <cell r="G417">
            <v>11</v>
          </cell>
          <cell r="H417">
            <v>12</v>
          </cell>
          <cell r="K417" t="str">
            <v>AtCAX06</v>
          </cell>
        </row>
        <row r="418">
          <cell r="A418" t="str">
            <v>At5g17860</v>
          </cell>
          <cell r="B418" t="str">
            <v>2.A.19</v>
          </cell>
          <cell r="C418" t="str">
            <v>Ca2+:Cation Antiporter</v>
          </cell>
          <cell r="D418" t="str">
            <v>CaCA </v>
          </cell>
          <cell r="E418">
            <v>648</v>
          </cell>
          <cell r="F418" t="str">
            <v>putative proton-cation antiporter, CaCA subfamily</v>
          </cell>
          <cell r="G418">
            <v>11</v>
          </cell>
          <cell r="H418">
            <v>13</v>
          </cell>
          <cell r="I418">
            <v>17</v>
          </cell>
          <cell r="K418" t="str">
            <v>AtCAX07</v>
          </cell>
        </row>
        <row r="419">
          <cell r="A419" t="str">
            <v>At5g17850</v>
          </cell>
          <cell r="B419" t="str">
            <v>2.A.19</v>
          </cell>
          <cell r="C419" t="str">
            <v>Ca2+:Cation Antiporter</v>
          </cell>
          <cell r="D419" t="str">
            <v>CaCA </v>
          </cell>
          <cell r="E419">
            <v>648</v>
          </cell>
          <cell r="F419" t="str">
            <v>putative proton-cation antiporter, CaCA subfamily</v>
          </cell>
          <cell r="G419">
            <v>13</v>
          </cell>
          <cell r="H419">
            <v>13</v>
          </cell>
          <cell r="I419" t="str">
            <v>-</v>
          </cell>
          <cell r="K419" t="str">
            <v>AtCAX08</v>
          </cell>
        </row>
        <row r="420">
          <cell r="A420" t="str">
            <v>At3g14070</v>
          </cell>
          <cell r="B420" t="str">
            <v>2.A.19</v>
          </cell>
          <cell r="C420" t="str">
            <v>Ca2+:Cation Antiporter</v>
          </cell>
          <cell r="D420" t="str">
            <v>CaCA </v>
          </cell>
          <cell r="E420">
            <v>648</v>
          </cell>
          <cell r="F420" t="str">
            <v>putative proton-cation antiporter, CaCA subfamily</v>
          </cell>
          <cell r="G420">
            <v>11</v>
          </cell>
          <cell r="H420">
            <v>12</v>
          </cell>
          <cell r="I420">
            <v>16</v>
          </cell>
          <cell r="K420" t="str">
            <v>AtCAX09</v>
          </cell>
        </row>
        <row r="421">
          <cell r="A421" t="str">
            <v>At1g54115</v>
          </cell>
          <cell r="B421" t="str">
            <v>2.A.19</v>
          </cell>
          <cell r="C421" t="str">
            <v>Ca2+:Cation Antiporter</v>
          </cell>
          <cell r="D421" t="str">
            <v>CaCA </v>
          </cell>
          <cell r="E421">
            <v>648</v>
          </cell>
          <cell r="F421" t="str">
            <v>putative proton-cation antiporter, CaCA subfamily</v>
          </cell>
          <cell r="G421">
            <v>12</v>
          </cell>
          <cell r="H421">
            <v>13</v>
          </cell>
          <cell r="I421">
            <v>6</v>
          </cell>
          <cell r="K421" t="str">
            <v>AtCAX10</v>
          </cell>
        </row>
        <row r="422">
          <cell r="A422" t="str">
            <v>At1g08960</v>
          </cell>
          <cell r="B422" t="str">
            <v>2.A.19</v>
          </cell>
          <cell r="C422" t="str">
            <v>Ca2+:Cation Antiporter</v>
          </cell>
          <cell r="D422" t="str">
            <v>CaCA </v>
          </cell>
          <cell r="E422">
            <v>648</v>
          </cell>
          <cell r="F422" t="str">
            <v>putative proton-cation antiporter, CaCA subfamily</v>
          </cell>
          <cell r="G422">
            <v>10</v>
          </cell>
          <cell r="H422">
            <v>10</v>
          </cell>
          <cell r="I422">
            <v>6</v>
          </cell>
          <cell r="K422" t="str">
            <v>AtCAX11</v>
          </cell>
        </row>
        <row r="423">
          <cell r="A423" t="str">
            <v>At2g47600</v>
          </cell>
          <cell r="B423" t="str">
            <v>2.A.19</v>
          </cell>
          <cell r="C423" t="str">
            <v>Ca2+:Cation Antiporter</v>
          </cell>
          <cell r="D423" t="str">
            <v>CaCA </v>
          </cell>
          <cell r="E423">
            <v>706</v>
          </cell>
          <cell r="F423" t="str">
            <v>Singleton, magnesium-proton exchanger, CaCA subfamily</v>
          </cell>
          <cell r="G423">
            <v>11</v>
          </cell>
          <cell r="H423">
            <v>10</v>
          </cell>
          <cell r="I423">
            <v>4</v>
          </cell>
          <cell r="K423" t="str">
            <v>AtMHX1</v>
          </cell>
        </row>
        <row r="424">
          <cell r="A424" t="str">
            <v>At1g71880</v>
          </cell>
          <cell r="B424" t="str">
            <v>2.A.2</v>
          </cell>
          <cell r="C424" t="str">
            <v>Glycoside-Pentoside-Hexuronide:Cation Symporter</v>
          </cell>
          <cell r="D424" t="str">
            <v>GPH </v>
          </cell>
          <cell r="E424">
            <v>439</v>
          </cell>
          <cell r="F424" t="str">
            <v>sucrose-proton symporter/sucrose transporter 1</v>
          </cell>
          <cell r="G424">
            <v>12</v>
          </cell>
          <cell r="H424">
            <v>12</v>
          </cell>
          <cell r="I424">
            <v>20</v>
          </cell>
          <cell r="K424" t="str">
            <v>AtSUC1</v>
          </cell>
        </row>
        <row r="425">
          <cell r="A425" t="str">
            <v>At1g22710</v>
          </cell>
          <cell r="B425" t="str">
            <v>2.A.2</v>
          </cell>
          <cell r="C425" t="str">
            <v>Glycoside-Pentoside-Hexuronide:Cation Symporter</v>
          </cell>
          <cell r="D425" t="str">
            <v>GPH </v>
          </cell>
          <cell r="E425">
            <v>439</v>
          </cell>
          <cell r="F425" t="str">
            <v>sucrose-proton symporter/sucrose transporter 2</v>
          </cell>
          <cell r="G425">
            <v>12</v>
          </cell>
          <cell r="H425">
            <v>12</v>
          </cell>
          <cell r="I425">
            <v>29</v>
          </cell>
          <cell r="K425" t="str">
            <v>AtSUC2/AtSUTX2</v>
          </cell>
        </row>
        <row r="426">
          <cell r="A426" t="str">
            <v>At2g02860</v>
          </cell>
          <cell r="B426" t="str">
            <v>2.A.2</v>
          </cell>
          <cell r="C426" t="str">
            <v>Glycoside-Pentoside-Hexuronide:Cation Symporter</v>
          </cell>
          <cell r="D426" t="str">
            <v>GPH </v>
          </cell>
          <cell r="E426">
            <v>439</v>
          </cell>
          <cell r="F426" t="str">
            <v>sucrose-proton symporter/sucrose transporter 3</v>
          </cell>
          <cell r="G426">
            <v>12</v>
          </cell>
          <cell r="H426">
            <v>12</v>
          </cell>
          <cell r="I426">
            <v>25</v>
          </cell>
          <cell r="K426" t="str">
            <v>AtSUC3/AtSUT2/AtSUTX4</v>
          </cell>
        </row>
        <row r="427">
          <cell r="A427" t="str">
            <v>At1g09960</v>
          </cell>
          <cell r="B427" t="str">
            <v>2.A.2</v>
          </cell>
          <cell r="C427" t="str">
            <v>Glycoside-Pentoside-Hexuronide:Cation Symporter</v>
          </cell>
          <cell r="D427" t="str">
            <v>GPH </v>
          </cell>
          <cell r="E427">
            <v>439</v>
          </cell>
          <cell r="F427" t="str">
            <v>low-affinity sucrose-proton symporter</v>
          </cell>
          <cell r="G427">
            <v>12</v>
          </cell>
          <cell r="H427">
            <v>12</v>
          </cell>
          <cell r="I427">
            <v>6</v>
          </cell>
          <cell r="K427" t="str">
            <v>AtSUC4/AtSUT4/AtSUTX1</v>
          </cell>
        </row>
        <row r="428">
          <cell r="A428" t="str">
            <v>At1g71890</v>
          </cell>
          <cell r="B428" t="str">
            <v>2.A.2</v>
          </cell>
          <cell r="C428" t="str">
            <v>Glycoside-Pentoside-Hexuronide:Cation Symporter</v>
          </cell>
          <cell r="D428" t="str">
            <v>GPH </v>
          </cell>
          <cell r="E428">
            <v>439</v>
          </cell>
          <cell r="F428" t="str">
            <v>sucrose-proton symporter</v>
          </cell>
          <cell r="G428">
            <v>12</v>
          </cell>
          <cell r="H428">
            <v>12</v>
          </cell>
          <cell r="I428">
            <v>17</v>
          </cell>
          <cell r="K428" t="str">
            <v>AtSUC5</v>
          </cell>
        </row>
        <row r="429">
          <cell r="A429" t="str">
            <v>At5g43610</v>
          </cell>
          <cell r="B429" t="str">
            <v>2.A.2</v>
          </cell>
          <cell r="C429" t="str">
            <v>Glycoside-Pentoside-Hexuronide:Cation Symporter</v>
          </cell>
          <cell r="D429" t="str">
            <v>GPH </v>
          </cell>
          <cell r="E429">
            <v>439</v>
          </cell>
          <cell r="F429" t="str">
            <v>putative sucrose-proton symporter, pseudogene</v>
          </cell>
          <cell r="G429">
            <v>12</v>
          </cell>
          <cell r="H429">
            <v>12</v>
          </cell>
          <cell r="I429">
            <v>17</v>
          </cell>
          <cell r="K429" t="str">
            <v>AtSUC6</v>
          </cell>
        </row>
        <row r="430">
          <cell r="A430" t="str">
            <v>At1g66570</v>
          </cell>
          <cell r="B430" t="str">
            <v>2.A.2</v>
          </cell>
          <cell r="C430" t="str">
            <v>Glycoside-Pentoside-Hexuronide:Cation Symporter</v>
          </cell>
          <cell r="D430" t="str">
            <v>GPH </v>
          </cell>
          <cell r="E430">
            <v>439</v>
          </cell>
          <cell r="F430" t="str">
            <v>putative sucrose-proton symporter, pseudogene</v>
          </cell>
          <cell r="G430">
            <v>12</v>
          </cell>
          <cell r="H430">
            <v>12</v>
          </cell>
          <cell r="I430" t="str">
            <v>-</v>
          </cell>
          <cell r="K430" t="str">
            <v>AtSUC7</v>
          </cell>
        </row>
        <row r="431">
          <cell r="A431" t="str">
            <v>At2g14670</v>
          </cell>
          <cell r="B431" t="str">
            <v>2.A.2</v>
          </cell>
          <cell r="C431" t="str">
            <v>Glycoside-Pentoside-Hexuronide:Cation Symporter</v>
          </cell>
          <cell r="D431" t="str">
            <v>GPH </v>
          </cell>
          <cell r="E431">
            <v>439</v>
          </cell>
          <cell r="F431" t="str">
            <v>putative sucrose-proton symporter</v>
          </cell>
          <cell r="G431">
            <v>12</v>
          </cell>
          <cell r="H431">
            <v>12</v>
          </cell>
          <cell r="I431" t="str">
            <v>-</v>
          </cell>
          <cell r="K431" t="str">
            <v>AtSUC8/AtSUTX3</v>
          </cell>
        </row>
        <row r="432">
          <cell r="A432" t="str">
            <v>At5g06170</v>
          </cell>
          <cell r="B432" t="str">
            <v>2.A.2</v>
          </cell>
          <cell r="C432" t="str">
            <v>Glycoside-Pentoside-Hexuronide:Cation Symporter</v>
          </cell>
          <cell r="D432" t="str">
            <v>GPH </v>
          </cell>
          <cell r="E432">
            <v>439</v>
          </cell>
          <cell r="F432" t="str">
            <v>putative sucrose-proton symporter</v>
          </cell>
          <cell r="G432">
            <v>12</v>
          </cell>
          <cell r="H432">
            <v>12</v>
          </cell>
          <cell r="I432" t="str">
            <v>-</v>
          </cell>
          <cell r="K432" t="str">
            <v>AtSUC9</v>
          </cell>
        </row>
        <row r="433">
          <cell r="A433" t="str">
            <v>At2g44280</v>
          </cell>
          <cell r="B433" t="str">
            <v>2.A.2</v>
          </cell>
          <cell r="C433" t="str">
            <v>Glycoside-Pentoside-Hexuronide:Cation Symporter </v>
          </cell>
          <cell r="D433" t="str">
            <v>GPH </v>
          </cell>
          <cell r="E433">
            <v>686</v>
          </cell>
          <cell r="F433" t="str">
            <v>expressed protein</v>
          </cell>
          <cell r="G433">
            <v>4</v>
          </cell>
          <cell r="H433">
            <v>5</v>
          </cell>
          <cell r="K433" t="str">
            <v>At2g44280</v>
          </cell>
        </row>
        <row r="434">
          <cell r="A434" t="str">
            <v>At3g60070</v>
          </cell>
          <cell r="B434" t="str">
            <v>2.A.2</v>
          </cell>
          <cell r="C434" t="str">
            <v>Glycoside-Pentoside-Hexuronide:Cation Symporter </v>
          </cell>
          <cell r="D434" t="str">
            <v>GPH </v>
          </cell>
          <cell r="E434">
            <v>686</v>
          </cell>
          <cell r="F434" t="str">
            <v>lactose permease-related</v>
          </cell>
          <cell r="G434">
            <v>11</v>
          </cell>
          <cell r="H434">
            <v>11</v>
          </cell>
          <cell r="I434">
            <v>25</v>
          </cell>
          <cell r="K434" t="str">
            <v>At3g60070</v>
          </cell>
        </row>
        <row r="435">
          <cell r="A435" t="str">
            <v>At3g26570</v>
          </cell>
          <cell r="B435" t="str">
            <v>2.A.20</v>
          </cell>
          <cell r="C435" t="str">
            <v>Inorganic Phosphate Transporter</v>
          </cell>
          <cell r="D435" t="str">
            <v>PiT </v>
          </cell>
          <cell r="E435">
            <v>695</v>
          </cell>
          <cell r="F435" t="str">
            <v>Singleton, low-affinity phosphate transporter</v>
          </cell>
          <cell r="G435">
            <v>12</v>
          </cell>
          <cell r="H435">
            <v>12</v>
          </cell>
          <cell r="I435">
            <v>29</v>
          </cell>
          <cell r="K435" t="str">
            <v>AtPHT2.1</v>
          </cell>
        </row>
        <row r="436">
          <cell r="A436" t="str">
            <v>At5g45380</v>
          </cell>
          <cell r="B436" t="str">
            <v>2.A.21</v>
          </cell>
          <cell r="C436" t="str">
            <v>Solute:Sodium Symporter (SSS) Family</v>
          </cell>
          <cell r="D436" t="str">
            <v>SSS </v>
          </cell>
          <cell r="E436">
            <v>691</v>
          </cell>
          <cell r="F436" t="str">
            <v>Singleton, high affinity urea/H+ symporter</v>
          </cell>
          <cell r="G436">
            <v>14</v>
          </cell>
          <cell r="H436">
            <v>14</v>
          </cell>
          <cell r="I436">
            <v>37</v>
          </cell>
          <cell r="K436" t="str">
            <v>AtDUR3</v>
          </cell>
        </row>
        <row r="437">
          <cell r="A437" t="str">
            <v>At1g78560</v>
          </cell>
          <cell r="B437" t="str">
            <v>2.A.28</v>
          </cell>
          <cell r="C437" t="str">
            <v>Bile Acid:Na+ Symporter</v>
          </cell>
          <cell r="D437" t="str">
            <v>BASS </v>
          </cell>
          <cell r="E437">
            <v>672</v>
          </cell>
          <cell r="F437" t="str">
            <v>bile acid:sodium symporter family</v>
          </cell>
          <cell r="G437">
            <v>9</v>
          </cell>
          <cell r="H437">
            <v>9</v>
          </cell>
          <cell r="I437">
            <v>25</v>
          </cell>
          <cell r="K437" t="str">
            <v>At1g78560</v>
          </cell>
        </row>
        <row r="438">
          <cell r="A438" t="str">
            <v>At3g25410</v>
          </cell>
          <cell r="B438" t="str">
            <v>2.A.28</v>
          </cell>
          <cell r="C438" t="str">
            <v>Bile Acid:Na+ Symporter</v>
          </cell>
          <cell r="D438" t="str">
            <v>BASS </v>
          </cell>
          <cell r="E438">
            <v>672</v>
          </cell>
          <cell r="F438" t="str">
            <v>bile acid:sodium symporter family</v>
          </cell>
          <cell r="G438">
            <v>9</v>
          </cell>
          <cell r="H438">
            <v>10</v>
          </cell>
          <cell r="I438" t="str">
            <v>-</v>
          </cell>
          <cell r="K438" t="str">
            <v>At3g25410</v>
          </cell>
        </row>
        <row r="439">
          <cell r="A439" t="str">
            <v>At4g12030</v>
          </cell>
          <cell r="B439" t="str">
            <v>2.A.28</v>
          </cell>
          <cell r="C439" t="str">
            <v>Bile Acid:Na+ Symporter</v>
          </cell>
          <cell r="D439" t="str">
            <v>BASS </v>
          </cell>
          <cell r="E439">
            <v>672</v>
          </cell>
          <cell r="F439" t="str">
            <v>bile acid:sodium symporter family</v>
          </cell>
          <cell r="G439">
            <v>9</v>
          </cell>
          <cell r="H439">
            <v>9</v>
          </cell>
          <cell r="I439">
            <v>15</v>
          </cell>
          <cell r="K439" t="str">
            <v>At4g12030</v>
          </cell>
        </row>
        <row r="440">
          <cell r="A440" t="str">
            <v>At4g22840</v>
          </cell>
          <cell r="B440" t="str">
            <v>2.A.28</v>
          </cell>
          <cell r="C440" t="str">
            <v>Bile Acid:Na+ Symporter</v>
          </cell>
          <cell r="D440" t="str">
            <v>BASS </v>
          </cell>
          <cell r="E440">
            <v>672</v>
          </cell>
          <cell r="F440" t="str">
            <v>bile acid:sodium symporter family</v>
          </cell>
          <cell r="G440">
            <v>9</v>
          </cell>
          <cell r="H440">
            <v>9</v>
          </cell>
          <cell r="I440">
            <v>29</v>
          </cell>
          <cell r="K440" t="str">
            <v>At4g22840</v>
          </cell>
        </row>
        <row r="441">
          <cell r="A441" t="str">
            <v>At2g26900</v>
          </cell>
          <cell r="B441" t="str">
            <v>2.A.28</v>
          </cell>
          <cell r="C441" t="str">
            <v>Bile Acid:Na+ Symporter</v>
          </cell>
          <cell r="D441" t="str">
            <v>BASS </v>
          </cell>
          <cell r="E441">
            <v>672</v>
          </cell>
          <cell r="F441" t="str">
            <v>bile acid:sodium symporter family</v>
          </cell>
          <cell r="G441">
            <v>8</v>
          </cell>
          <cell r="H441">
            <v>8</v>
          </cell>
          <cell r="I441">
            <v>29</v>
          </cell>
          <cell r="K441" t="str">
            <v>AtSbf1</v>
          </cell>
        </row>
        <row r="442">
          <cell r="A442" t="str">
            <v>At1g72820</v>
          </cell>
          <cell r="B442" t="str">
            <v>2.A.29</v>
          </cell>
          <cell r="C442" t="str">
            <v>Mitochondrial Carrier</v>
          </cell>
          <cell r="D442" t="str">
            <v>MC </v>
          </cell>
          <cell r="E442">
            <v>118</v>
          </cell>
          <cell r="F442" t="str">
            <v>putative mitochondrial carrier</v>
          </cell>
          <cell r="G442">
            <v>3</v>
          </cell>
          <cell r="H442">
            <v>3</v>
          </cell>
          <cell r="I442">
            <v>25</v>
          </cell>
          <cell r="K442" t="str">
            <v>At1g72820</v>
          </cell>
        </row>
        <row r="443">
          <cell r="A443" t="str">
            <v>At5g15640</v>
          </cell>
          <cell r="B443" t="str">
            <v>2.A.29</v>
          </cell>
          <cell r="C443" t="str">
            <v>Mitochondrial Carrier</v>
          </cell>
          <cell r="D443" t="str">
            <v>MC </v>
          </cell>
          <cell r="E443">
            <v>118</v>
          </cell>
          <cell r="F443" t="str">
            <v>putative mitochondrial carrier</v>
          </cell>
          <cell r="G443">
            <v>3</v>
          </cell>
          <cell r="H443">
            <v>4</v>
          </cell>
          <cell r="I443">
            <v>6</v>
          </cell>
          <cell r="K443" t="str">
            <v>At5g15640</v>
          </cell>
        </row>
        <row r="444">
          <cell r="A444" t="str">
            <v>At5g26200</v>
          </cell>
          <cell r="B444" t="str">
            <v>2.A.29</v>
          </cell>
          <cell r="C444" t="str">
            <v>Mitochondrial Carrier</v>
          </cell>
          <cell r="D444" t="str">
            <v>MC </v>
          </cell>
          <cell r="E444">
            <v>118</v>
          </cell>
          <cell r="F444" t="str">
            <v>putative mitochondrial carrier</v>
          </cell>
          <cell r="G444">
            <v>2</v>
          </cell>
          <cell r="H444">
            <v>4</v>
          </cell>
          <cell r="I444" t="str">
            <v>-</v>
          </cell>
          <cell r="K444" t="str">
            <v>At5g26200</v>
          </cell>
        </row>
        <row r="445">
          <cell r="A445" t="str">
            <v>At3g05290</v>
          </cell>
          <cell r="B445" t="str">
            <v>2.A.29</v>
          </cell>
          <cell r="C445" t="str">
            <v>Mitochondrial Carrier</v>
          </cell>
          <cell r="D445" t="str">
            <v>MC </v>
          </cell>
          <cell r="E445">
            <v>168</v>
          </cell>
          <cell r="F445" t="str">
            <v>mitochondrial carrier protein family</v>
          </cell>
          <cell r="G445">
            <v>2</v>
          </cell>
          <cell r="H445">
            <v>2</v>
          </cell>
          <cell r="I445">
            <v>29</v>
          </cell>
          <cell r="K445" t="str">
            <v>At3g05290</v>
          </cell>
        </row>
        <row r="446">
          <cell r="A446" t="str">
            <v>At5g27520</v>
          </cell>
          <cell r="B446" t="str">
            <v>2.A.29</v>
          </cell>
          <cell r="C446" t="str">
            <v>Mitochondrial Carrier</v>
          </cell>
          <cell r="D446" t="str">
            <v>MC </v>
          </cell>
          <cell r="E446">
            <v>168</v>
          </cell>
          <cell r="F446" t="str">
            <v>mitochondrial carrier protein family</v>
          </cell>
          <cell r="G446">
            <v>2</v>
          </cell>
          <cell r="H446">
            <v>3</v>
          </cell>
          <cell r="I446">
            <v>3</v>
          </cell>
          <cell r="K446" t="str">
            <v>At5g27520</v>
          </cell>
        </row>
        <row r="447">
          <cell r="A447" t="str">
            <v>At1g14140</v>
          </cell>
          <cell r="B447" t="str">
            <v>2.A.29</v>
          </cell>
          <cell r="C447" t="str">
            <v>Mitochondrial Carrier</v>
          </cell>
          <cell r="D447" t="str">
            <v>MC </v>
          </cell>
          <cell r="E447">
            <v>189</v>
          </cell>
          <cell r="F447" t="str">
            <v>mitochondrial substrate carrier family protein</v>
          </cell>
          <cell r="G447">
            <v>0</v>
          </cell>
          <cell r="H447">
            <v>0</v>
          </cell>
          <cell r="I447">
            <v>25</v>
          </cell>
          <cell r="K447" t="str">
            <v>At1g14140</v>
          </cell>
        </row>
        <row r="448">
          <cell r="A448" t="str">
            <v>At2g22500</v>
          </cell>
          <cell r="B448" t="str">
            <v>2.A.29</v>
          </cell>
          <cell r="C448" t="str">
            <v>Mitochondrial Carrier</v>
          </cell>
          <cell r="D448" t="str">
            <v>MC </v>
          </cell>
          <cell r="E448">
            <v>189</v>
          </cell>
          <cell r="F448" t="str">
            <v>putative mitochondrial dicarboxylate transporter</v>
          </cell>
          <cell r="G448">
            <v>1</v>
          </cell>
          <cell r="H448">
            <v>0</v>
          </cell>
          <cell r="I448">
            <v>3</v>
          </cell>
          <cell r="K448" t="str">
            <v>At2g22500</v>
          </cell>
        </row>
        <row r="449">
          <cell r="A449" t="str">
            <v>At4g03115</v>
          </cell>
          <cell r="B449" t="str">
            <v>2.A.29</v>
          </cell>
          <cell r="C449" t="str">
            <v>Mitochondrial Carrier</v>
          </cell>
          <cell r="D449" t="str">
            <v>MC </v>
          </cell>
          <cell r="E449">
            <v>189</v>
          </cell>
          <cell r="F449" t="str">
            <v>putative mitochondrial uncoupling protein</v>
          </cell>
          <cell r="G449">
            <v>1</v>
          </cell>
          <cell r="H449">
            <v>2</v>
          </cell>
          <cell r="K449" t="str">
            <v>At4g03115</v>
          </cell>
        </row>
        <row r="450">
          <cell r="A450" t="str">
            <v>At4g24570</v>
          </cell>
          <cell r="B450" t="str">
            <v>2.A.29</v>
          </cell>
          <cell r="C450" t="str">
            <v>Mitochondrial Carrier</v>
          </cell>
          <cell r="D450" t="str">
            <v>MC </v>
          </cell>
          <cell r="E450">
            <v>189</v>
          </cell>
          <cell r="F450" t="str">
            <v>putative mitochondrial dicarboxylate transporter</v>
          </cell>
          <cell r="G450">
            <v>1</v>
          </cell>
          <cell r="H450">
            <v>2</v>
          </cell>
          <cell r="I450">
            <v>36</v>
          </cell>
          <cell r="K450" t="str">
            <v>At4g24570</v>
          </cell>
        </row>
        <row r="451">
          <cell r="A451" t="str">
            <v>At5g09470</v>
          </cell>
          <cell r="B451" t="str">
            <v>2.A.29</v>
          </cell>
          <cell r="C451" t="str">
            <v>Mitochondrial Carrier</v>
          </cell>
          <cell r="D451" t="str">
            <v>MC </v>
          </cell>
          <cell r="E451">
            <v>189</v>
          </cell>
          <cell r="F451" t="str">
            <v>putative mitochondrial dicarboxylate transporter</v>
          </cell>
          <cell r="G451">
            <v>2</v>
          </cell>
          <cell r="H451">
            <v>4</v>
          </cell>
          <cell r="I451" t="str">
            <v>-</v>
          </cell>
          <cell r="K451" t="str">
            <v>At5g09470</v>
          </cell>
        </row>
        <row r="452">
          <cell r="A452" t="str">
            <v>At5g19760</v>
          </cell>
          <cell r="B452" t="str">
            <v>2.A.29</v>
          </cell>
          <cell r="C452" t="str">
            <v>Mitochondrial Carrier</v>
          </cell>
          <cell r="D452" t="str">
            <v>MC </v>
          </cell>
          <cell r="E452">
            <v>189</v>
          </cell>
          <cell r="F452" t="str">
            <v>mitochondrial dicarboxylate/tricarboxylate carrier</v>
          </cell>
          <cell r="G452">
            <v>2</v>
          </cell>
          <cell r="H452">
            <v>3</v>
          </cell>
          <cell r="I452">
            <v>25</v>
          </cell>
          <cell r="K452" t="str">
            <v>AtDTC</v>
          </cell>
        </row>
        <row r="453">
          <cell r="A453" t="str">
            <v>At3g54110</v>
          </cell>
          <cell r="B453" t="str">
            <v>2.A.29</v>
          </cell>
          <cell r="C453" t="str">
            <v>Mitochondrial Carrier</v>
          </cell>
          <cell r="D453" t="str">
            <v>MC </v>
          </cell>
          <cell r="E453">
            <v>189</v>
          </cell>
          <cell r="F453" t="str">
            <v>putative mitochondrial uncoupling protein 1</v>
          </cell>
          <cell r="G453">
            <v>1</v>
          </cell>
          <cell r="H453">
            <v>2</v>
          </cell>
          <cell r="I453">
            <v>6</v>
          </cell>
          <cell r="K453" t="str">
            <v>AtUCP1</v>
          </cell>
        </row>
        <row r="454">
          <cell r="A454" t="str">
            <v>At5g58970</v>
          </cell>
          <cell r="B454" t="str">
            <v>2.A.29</v>
          </cell>
          <cell r="C454" t="str">
            <v>Mitochondrial Carrier</v>
          </cell>
          <cell r="D454" t="str">
            <v>MC </v>
          </cell>
          <cell r="E454">
            <v>189</v>
          </cell>
          <cell r="F454" t="str">
            <v>putative mitochondrial uncoupling protein 2</v>
          </cell>
          <cell r="G454">
            <v>2</v>
          </cell>
          <cell r="H454">
            <v>2</v>
          </cell>
          <cell r="I454">
            <v>27</v>
          </cell>
          <cell r="K454" t="str">
            <v>AtUCP2</v>
          </cell>
        </row>
        <row r="455">
          <cell r="A455" t="str">
            <v>At5g17400</v>
          </cell>
          <cell r="B455" t="str">
            <v>2.A.29</v>
          </cell>
          <cell r="C455" t="str">
            <v>Mitochondrial Carrier</v>
          </cell>
          <cell r="D455" t="str">
            <v>MC </v>
          </cell>
          <cell r="E455">
            <v>190</v>
          </cell>
          <cell r="F455" t="str">
            <v>putative mitochondrial adenylate translocator</v>
          </cell>
          <cell r="G455">
            <v>3</v>
          </cell>
          <cell r="H455">
            <v>4</v>
          </cell>
          <cell r="I455">
            <v>1</v>
          </cell>
          <cell r="J455" t="str">
            <v>Preferential</v>
          </cell>
          <cell r="K455" t="str">
            <v>At5g17400</v>
          </cell>
        </row>
        <row r="456">
          <cell r="A456" t="str">
            <v>At5g56450</v>
          </cell>
          <cell r="B456" t="str">
            <v>2.A.29</v>
          </cell>
          <cell r="C456" t="str">
            <v>Mitochondrial Carrier</v>
          </cell>
          <cell r="D456" t="str">
            <v>MC </v>
          </cell>
          <cell r="E456">
            <v>190</v>
          </cell>
          <cell r="F456" t="str">
            <v>putative mitochondrial adenylate translocator</v>
          </cell>
          <cell r="G456">
            <v>1</v>
          </cell>
          <cell r="H456">
            <v>3</v>
          </cell>
          <cell r="I456">
            <v>25</v>
          </cell>
          <cell r="K456" t="str">
            <v>At5g56450</v>
          </cell>
        </row>
        <row r="457">
          <cell r="A457" t="str">
            <v>At3g08580</v>
          </cell>
          <cell r="B457" t="str">
            <v>2.A.29</v>
          </cell>
          <cell r="C457" t="str">
            <v>Mitochondrial Carrier</v>
          </cell>
          <cell r="D457" t="str">
            <v>MC </v>
          </cell>
          <cell r="E457">
            <v>190</v>
          </cell>
          <cell r="F457" t="str">
            <v>putative mitochondrial adenylate translocator</v>
          </cell>
          <cell r="G457">
            <v>3</v>
          </cell>
          <cell r="H457">
            <v>4</v>
          </cell>
          <cell r="I457">
            <v>3</v>
          </cell>
          <cell r="K457" t="str">
            <v>AtAAC1/AtANT1/AtADT1</v>
          </cell>
        </row>
        <row r="458">
          <cell r="A458" t="str">
            <v>At5g13490</v>
          </cell>
          <cell r="B458" t="str">
            <v>2.A.29</v>
          </cell>
          <cell r="C458" t="str">
            <v>Mitochondrial Carrier</v>
          </cell>
          <cell r="D458" t="str">
            <v>MC </v>
          </cell>
          <cell r="E458">
            <v>190</v>
          </cell>
          <cell r="F458" t="str">
            <v>putative mitochondrial adenylate translocator</v>
          </cell>
          <cell r="G458">
            <v>3</v>
          </cell>
          <cell r="H458">
            <v>4</v>
          </cell>
          <cell r="I458">
            <v>6</v>
          </cell>
          <cell r="J458" t="str">
            <v>Preferential</v>
          </cell>
          <cell r="K458" t="str">
            <v>AtAAC2/AtANT2</v>
          </cell>
        </row>
        <row r="459">
          <cell r="A459" t="str">
            <v>At4g28390</v>
          </cell>
          <cell r="B459" t="str">
            <v>2.A.29</v>
          </cell>
          <cell r="C459" t="str">
            <v>Mitochondrial Carrier</v>
          </cell>
          <cell r="D459" t="str">
            <v>MC </v>
          </cell>
          <cell r="E459">
            <v>190</v>
          </cell>
          <cell r="F459" t="str">
            <v>putative mitochondrial adenylate translocator</v>
          </cell>
          <cell r="G459">
            <v>4</v>
          </cell>
          <cell r="H459">
            <v>5</v>
          </cell>
          <cell r="I459">
            <v>6</v>
          </cell>
          <cell r="K459" t="str">
            <v>AtAAC3</v>
          </cell>
        </row>
        <row r="460">
          <cell r="A460" t="str">
            <v>At1g14560</v>
          </cell>
          <cell r="B460" t="str">
            <v>2.A.29</v>
          </cell>
          <cell r="C460" t="str">
            <v>Mitochondrial Carrier</v>
          </cell>
          <cell r="D460" t="str">
            <v>MC </v>
          </cell>
          <cell r="E460">
            <v>276</v>
          </cell>
          <cell r="F460" t="str">
            <v>adenylate translocator (brittle-1)-like family</v>
          </cell>
          <cell r="G460">
            <v>1</v>
          </cell>
          <cell r="H460">
            <v>3</v>
          </cell>
          <cell r="I460">
            <v>2</v>
          </cell>
          <cell r="J460" t="str">
            <v>Preferential</v>
          </cell>
          <cell r="K460" t="str">
            <v>At1g14560</v>
          </cell>
        </row>
        <row r="461">
          <cell r="A461" t="str">
            <v>At1g78180</v>
          </cell>
          <cell r="B461" t="str">
            <v>2.A.29</v>
          </cell>
          <cell r="C461" t="str">
            <v>Mitochondrial Carrier</v>
          </cell>
          <cell r="D461" t="str">
            <v>MC </v>
          </cell>
          <cell r="E461">
            <v>276</v>
          </cell>
          <cell r="F461" t="str">
            <v>adenylate translocator (brittle-1)-like family</v>
          </cell>
          <cell r="G461">
            <v>2</v>
          </cell>
          <cell r="H461">
            <v>4</v>
          </cell>
          <cell r="I461">
            <v>29</v>
          </cell>
          <cell r="K461" t="str">
            <v>At1g78180</v>
          </cell>
        </row>
        <row r="462">
          <cell r="A462" t="str">
            <v>At2g37890</v>
          </cell>
          <cell r="B462" t="str">
            <v>2.A.29</v>
          </cell>
          <cell r="C462" t="str">
            <v>Mitochondrial Carrier</v>
          </cell>
          <cell r="D462" t="str">
            <v>MC </v>
          </cell>
          <cell r="E462">
            <v>276</v>
          </cell>
          <cell r="F462" t="str">
            <v>adenylate translocator (brittle-1)-like family</v>
          </cell>
          <cell r="G462">
            <v>2</v>
          </cell>
          <cell r="H462">
            <v>5</v>
          </cell>
          <cell r="I462">
            <v>29</v>
          </cell>
          <cell r="K462" t="str">
            <v>At2g37890</v>
          </cell>
        </row>
        <row r="463">
          <cell r="A463" t="str">
            <v>At2g46320</v>
          </cell>
          <cell r="B463" t="str">
            <v>2.A.29</v>
          </cell>
          <cell r="C463" t="str">
            <v>Mitochondrial Carrier</v>
          </cell>
          <cell r="D463" t="str">
            <v>MC </v>
          </cell>
          <cell r="E463">
            <v>276</v>
          </cell>
          <cell r="F463" t="str">
            <v>Singleton, putative mitochondrial carrier</v>
          </cell>
          <cell r="G463">
            <v>2</v>
          </cell>
          <cell r="H463">
            <v>4</v>
          </cell>
          <cell r="K463" t="str">
            <v>At2g46320</v>
          </cell>
        </row>
        <row r="464">
          <cell r="A464" t="str">
            <v>At3g20240</v>
          </cell>
          <cell r="B464" t="str">
            <v>2.A.29</v>
          </cell>
          <cell r="C464" t="str">
            <v>Mitochondrial Carrier</v>
          </cell>
          <cell r="D464" t="str">
            <v>MC </v>
          </cell>
          <cell r="E464">
            <v>276</v>
          </cell>
          <cell r="F464" t="str">
            <v>adenylate translocator (brittle-1)-like family</v>
          </cell>
          <cell r="G464">
            <v>2</v>
          </cell>
          <cell r="H464">
            <v>3</v>
          </cell>
          <cell r="I464">
            <v>29</v>
          </cell>
          <cell r="K464" t="str">
            <v>At3g20240</v>
          </cell>
        </row>
        <row r="465">
          <cell r="A465" t="str">
            <v>At3g21390</v>
          </cell>
          <cell r="B465" t="str">
            <v>2.A.29</v>
          </cell>
          <cell r="C465" t="str">
            <v>Mitochondrial Carrier</v>
          </cell>
          <cell r="D465" t="str">
            <v>MC </v>
          </cell>
          <cell r="E465">
            <v>276</v>
          </cell>
          <cell r="F465" t="str">
            <v>adenylate translocator (brittle-1)-like family</v>
          </cell>
          <cell r="G465">
            <v>1</v>
          </cell>
          <cell r="H465">
            <v>3</v>
          </cell>
          <cell r="I465">
            <v>25</v>
          </cell>
          <cell r="K465" t="str">
            <v>At3g21390</v>
          </cell>
        </row>
        <row r="466">
          <cell r="A466" t="str">
            <v>At3g51870</v>
          </cell>
          <cell r="B466" t="str">
            <v>2.A.29</v>
          </cell>
          <cell r="C466" t="str">
            <v>Mitochondrial Carrier</v>
          </cell>
          <cell r="D466" t="str">
            <v>MC </v>
          </cell>
          <cell r="E466">
            <v>276</v>
          </cell>
          <cell r="F466" t="str">
            <v>adenylate translocator (brittle-1)-like family</v>
          </cell>
          <cell r="G466">
            <v>2</v>
          </cell>
          <cell r="H466">
            <v>3</v>
          </cell>
          <cell r="I466">
            <v>31</v>
          </cell>
          <cell r="K466" t="str">
            <v>At3g51870</v>
          </cell>
        </row>
        <row r="467">
          <cell r="A467" t="str">
            <v>At3g53940</v>
          </cell>
          <cell r="B467" t="str">
            <v>2.A.29</v>
          </cell>
          <cell r="C467" t="str">
            <v>Mitochondrial Carrier</v>
          </cell>
          <cell r="D467" t="str">
            <v>MC </v>
          </cell>
          <cell r="E467">
            <v>276</v>
          </cell>
          <cell r="F467" t="str">
            <v>adenylate translocator (brittle-1)-like family</v>
          </cell>
          <cell r="G467">
            <v>1</v>
          </cell>
          <cell r="H467">
            <v>1</v>
          </cell>
          <cell r="I467">
            <v>29</v>
          </cell>
          <cell r="J467" t="str">
            <v>Specific</v>
          </cell>
          <cell r="K467" t="str">
            <v>At3g53940</v>
          </cell>
        </row>
        <row r="468">
          <cell r="A468" t="str">
            <v>At3g55640</v>
          </cell>
          <cell r="B468" t="str">
            <v>2.A.29</v>
          </cell>
          <cell r="C468" t="str">
            <v>Mitochondrial Carrier</v>
          </cell>
          <cell r="D468" t="str">
            <v>MC </v>
          </cell>
          <cell r="E468">
            <v>276</v>
          </cell>
          <cell r="F468" t="str">
            <v>adenylate translocator (brittle-1)-like family, putative mitochondrial Ca2+ dependent carrier</v>
          </cell>
          <cell r="G468">
            <v>2</v>
          </cell>
          <cell r="H468">
            <v>3</v>
          </cell>
          <cell r="I468">
            <v>27</v>
          </cell>
          <cell r="K468" t="str">
            <v>At3g55640</v>
          </cell>
        </row>
        <row r="469">
          <cell r="A469" t="str">
            <v>At4g01100</v>
          </cell>
          <cell r="B469" t="str">
            <v>2.A.29</v>
          </cell>
          <cell r="C469" t="str">
            <v>Mitochondrial Carrier</v>
          </cell>
          <cell r="D469" t="str">
            <v>MC </v>
          </cell>
          <cell r="E469">
            <v>276</v>
          </cell>
          <cell r="F469" t="str">
            <v>putative mitochondrial carrier</v>
          </cell>
          <cell r="G469">
            <v>1</v>
          </cell>
          <cell r="H469">
            <v>4</v>
          </cell>
          <cell r="I469">
            <v>25</v>
          </cell>
          <cell r="K469" t="str">
            <v>At4g01100</v>
          </cell>
        </row>
        <row r="470">
          <cell r="A470" t="str">
            <v>At4g26180</v>
          </cell>
          <cell r="B470" t="str">
            <v>2.A.29</v>
          </cell>
          <cell r="C470" t="str">
            <v>Mitochondrial Carrier</v>
          </cell>
          <cell r="D470" t="str">
            <v>MC </v>
          </cell>
          <cell r="E470">
            <v>276</v>
          </cell>
          <cell r="F470" t="str">
            <v>adenylate translocator (brittle-1)-like family</v>
          </cell>
          <cell r="G470">
            <v>1</v>
          </cell>
          <cell r="H470">
            <v>4</v>
          </cell>
          <cell r="I470">
            <v>6</v>
          </cell>
          <cell r="K470" t="str">
            <v>At4g26180</v>
          </cell>
        </row>
        <row r="471">
          <cell r="A471" t="str">
            <v>At4g27940</v>
          </cell>
          <cell r="B471" t="str">
            <v>2.A.29</v>
          </cell>
          <cell r="C471" t="str">
            <v>Mitochondrial Carrier</v>
          </cell>
          <cell r="D471" t="str">
            <v>MC </v>
          </cell>
          <cell r="E471">
            <v>276</v>
          </cell>
          <cell r="F471" t="str">
            <v>putative mitochondrial carrier</v>
          </cell>
          <cell r="G471">
            <v>2</v>
          </cell>
          <cell r="H471">
            <v>4</v>
          </cell>
          <cell r="I471">
            <v>25</v>
          </cell>
          <cell r="K471" t="str">
            <v>At4g27940</v>
          </cell>
        </row>
        <row r="472">
          <cell r="A472" t="str">
            <v>At4g32400</v>
          </cell>
          <cell r="B472" t="str">
            <v>2.A.29</v>
          </cell>
          <cell r="C472" t="str">
            <v>Mitochondrial Carrier</v>
          </cell>
          <cell r="D472" t="str">
            <v>MC </v>
          </cell>
          <cell r="E472">
            <v>276</v>
          </cell>
          <cell r="F472" t="str">
            <v>adenylate translocator (brittle-1)-like family</v>
          </cell>
          <cell r="G472">
            <v>1</v>
          </cell>
          <cell r="H472">
            <v>0</v>
          </cell>
          <cell r="I472">
            <v>29</v>
          </cell>
          <cell r="K472" t="str">
            <v>At4g32400</v>
          </cell>
        </row>
        <row r="473">
          <cell r="A473" t="str">
            <v>At5g01500</v>
          </cell>
          <cell r="B473" t="str">
            <v>2.A.29</v>
          </cell>
          <cell r="C473" t="str">
            <v>Mitochondrial Carrier</v>
          </cell>
          <cell r="D473" t="str">
            <v>MC </v>
          </cell>
          <cell r="E473">
            <v>276</v>
          </cell>
          <cell r="F473" t="str">
            <v>adenylate translocator (brittle-1)-like family</v>
          </cell>
          <cell r="G473">
            <v>2</v>
          </cell>
          <cell r="H473">
            <v>2</v>
          </cell>
          <cell r="I473">
            <v>29</v>
          </cell>
          <cell r="K473" t="str">
            <v>At5g01500</v>
          </cell>
        </row>
        <row r="474">
          <cell r="A474" t="str">
            <v>At5g48970</v>
          </cell>
          <cell r="B474" t="str">
            <v>2.A.29</v>
          </cell>
          <cell r="C474" t="str">
            <v>Mitochondrial Carrier</v>
          </cell>
          <cell r="D474" t="str">
            <v>MC </v>
          </cell>
          <cell r="E474">
            <v>276</v>
          </cell>
          <cell r="F474" t="str">
            <v>putative mitochondrial carrier</v>
          </cell>
          <cell r="G474">
            <v>1</v>
          </cell>
          <cell r="H474">
            <v>4</v>
          </cell>
          <cell r="I474">
            <v>3</v>
          </cell>
          <cell r="J474" t="str">
            <v>Preferential</v>
          </cell>
          <cell r="K474" t="str">
            <v>At5g48970</v>
          </cell>
        </row>
        <row r="475">
          <cell r="A475" t="str">
            <v>At5g64970</v>
          </cell>
          <cell r="B475" t="str">
            <v>2.A.29</v>
          </cell>
          <cell r="C475" t="str">
            <v>Mitochondrial Carrier</v>
          </cell>
          <cell r="D475" t="str">
            <v>MC </v>
          </cell>
          <cell r="E475">
            <v>276</v>
          </cell>
          <cell r="F475" t="str">
            <v>adenylate translocator (brittle-1)-like family</v>
          </cell>
          <cell r="G475">
            <v>2</v>
          </cell>
          <cell r="H475">
            <v>3</v>
          </cell>
          <cell r="I475">
            <v>25</v>
          </cell>
          <cell r="K475" t="str">
            <v>At5g64970</v>
          </cell>
        </row>
        <row r="476">
          <cell r="A476" t="str">
            <v>At1g07025</v>
          </cell>
          <cell r="B476" t="str">
            <v>2.A.29</v>
          </cell>
          <cell r="C476" t="str">
            <v>Mitochondrial Carrier</v>
          </cell>
          <cell r="D476" t="str">
            <v>MC </v>
          </cell>
          <cell r="E476">
            <v>386</v>
          </cell>
          <cell r="F476" t="str">
            <v>mitochondrial carrier protein family</v>
          </cell>
          <cell r="G476">
            <v>1</v>
          </cell>
          <cell r="H476">
            <v>1</v>
          </cell>
          <cell r="I476" t="str">
            <v>-</v>
          </cell>
          <cell r="K476" t="str">
            <v>At1g07025</v>
          </cell>
        </row>
        <row r="477">
          <cell r="A477" t="str">
            <v>At1g07030</v>
          </cell>
          <cell r="B477" t="str">
            <v>2.A.29</v>
          </cell>
          <cell r="C477" t="str">
            <v>Mitochondrial Carrier</v>
          </cell>
          <cell r="D477" t="str">
            <v>MC </v>
          </cell>
          <cell r="E477">
            <v>386</v>
          </cell>
          <cell r="F477" t="str">
            <v>putative mitochondrial carrier; strong similarity to a mitochondria carrier from Ribes nigrum family</v>
          </cell>
          <cell r="G477">
            <v>1</v>
          </cell>
          <cell r="H477">
            <v>2</v>
          </cell>
          <cell r="I477">
            <v>25</v>
          </cell>
          <cell r="K477" t="str">
            <v>At1g07030</v>
          </cell>
        </row>
        <row r="478">
          <cell r="A478" t="str">
            <v>At2g30160</v>
          </cell>
          <cell r="B478" t="str">
            <v>2.A.29</v>
          </cell>
          <cell r="C478" t="str">
            <v>Mitochondrial Carrier</v>
          </cell>
          <cell r="D478" t="str">
            <v>MC </v>
          </cell>
          <cell r="E478">
            <v>386</v>
          </cell>
          <cell r="F478" t="str">
            <v>putative mitochondrial carrier; strong similarity to a mitochondria carrier from Ribes nigrum family</v>
          </cell>
          <cell r="G478">
            <v>1</v>
          </cell>
          <cell r="H478">
            <v>2</v>
          </cell>
          <cell r="I478">
            <v>31</v>
          </cell>
          <cell r="K478" t="str">
            <v>At2g30160</v>
          </cell>
        </row>
        <row r="479">
          <cell r="A479" t="str">
            <v>At4g11440</v>
          </cell>
          <cell r="B479" t="str">
            <v>2.A.29</v>
          </cell>
          <cell r="C479" t="str">
            <v>Mitochondrial Carrier</v>
          </cell>
          <cell r="D479" t="str">
            <v>MC </v>
          </cell>
          <cell r="E479">
            <v>386</v>
          </cell>
          <cell r="F479" t="str">
            <v>Singleton, mitochondrial carrier protein family</v>
          </cell>
          <cell r="G479">
            <v>1</v>
          </cell>
          <cell r="H479">
            <v>1</v>
          </cell>
          <cell r="I479" t="str">
            <v>-</v>
          </cell>
          <cell r="K479" t="str">
            <v>At4g11440</v>
          </cell>
        </row>
        <row r="480">
          <cell r="A480" t="str">
            <v>At5g07320</v>
          </cell>
          <cell r="B480" t="str">
            <v>2.A.29</v>
          </cell>
          <cell r="C480" t="str">
            <v>Mitochondrial Carrier</v>
          </cell>
          <cell r="D480" t="str">
            <v>MC </v>
          </cell>
          <cell r="E480">
            <v>386</v>
          </cell>
          <cell r="F480" t="str">
            <v>mitochondrial carrier protein family; peroxisomal Ca-dependent solute carrier</v>
          </cell>
          <cell r="G480">
            <v>1</v>
          </cell>
          <cell r="H480">
            <v>2</v>
          </cell>
          <cell r="I480">
            <v>25</v>
          </cell>
          <cell r="K480" t="str">
            <v>At5g07320</v>
          </cell>
        </row>
        <row r="481">
          <cell r="A481" t="str">
            <v>At5g51050</v>
          </cell>
          <cell r="B481" t="str">
            <v>2.A.29</v>
          </cell>
          <cell r="C481" t="str">
            <v>Mitochondrial Carrier</v>
          </cell>
          <cell r="D481" t="str">
            <v>MC </v>
          </cell>
          <cell r="E481">
            <v>386</v>
          </cell>
          <cell r="F481" t="str">
            <v>mitochondrial carrier protein family; calcium-binding</v>
          </cell>
          <cell r="G481">
            <v>1</v>
          </cell>
          <cell r="H481">
            <v>4</v>
          </cell>
          <cell r="I481">
            <v>5</v>
          </cell>
          <cell r="K481" t="str">
            <v>At5g51050</v>
          </cell>
        </row>
        <row r="482">
          <cell r="A482" t="str">
            <v>At5g61810</v>
          </cell>
          <cell r="B482" t="str">
            <v>2.A.29</v>
          </cell>
          <cell r="C482" t="str">
            <v>Mitochondrial Carrier</v>
          </cell>
          <cell r="D482" t="str">
            <v>MC </v>
          </cell>
          <cell r="E482">
            <v>386</v>
          </cell>
          <cell r="F482" t="str">
            <v>mitochondrial carrier protein family; peroxisomal Ca-dependent solute carrier</v>
          </cell>
          <cell r="G482">
            <v>1</v>
          </cell>
          <cell r="H482">
            <v>2</v>
          </cell>
          <cell r="I482">
            <v>6</v>
          </cell>
          <cell r="K482" t="str">
            <v>At5g61810</v>
          </cell>
        </row>
        <row r="483">
          <cell r="A483" t="str">
            <v>At2g39970</v>
          </cell>
          <cell r="B483" t="str">
            <v>2.A.29</v>
          </cell>
          <cell r="C483" t="str">
            <v>Mitochondrial Carrier</v>
          </cell>
          <cell r="D483" t="str">
            <v>MC </v>
          </cell>
          <cell r="E483">
            <v>386</v>
          </cell>
          <cell r="F483" t="str">
            <v>36kDa-peroxisomal membrane protein</v>
          </cell>
          <cell r="G483">
            <v>2</v>
          </cell>
          <cell r="H483">
            <v>4</v>
          </cell>
          <cell r="I483">
            <v>5</v>
          </cell>
          <cell r="K483" t="str">
            <v>AtPMP36</v>
          </cell>
        </row>
        <row r="484">
          <cell r="A484" t="str">
            <v>At2g17270</v>
          </cell>
          <cell r="B484" t="str">
            <v>2.A.29</v>
          </cell>
          <cell r="C484" t="str">
            <v>Mitochondrial Carrier</v>
          </cell>
          <cell r="D484" t="str">
            <v>MC </v>
          </cell>
          <cell r="E484">
            <v>596</v>
          </cell>
          <cell r="F484" t="str">
            <v>putative mitochondrial phosphate transporter protein</v>
          </cell>
          <cell r="G484">
            <v>1</v>
          </cell>
          <cell r="H484">
            <v>0</v>
          </cell>
          <cell r="I484">
            <v>25</v>
          </cell>
          <cell r="K484" t="str">
            <v>At2g17270</v>
          </cell>
        </row>
        <row r="485">
          <cell r="A485" t="str">
            <v>At5g14040</v>
          </cell>
          <cell r="B485" t="str">
            <v>2.A.29</v>
          </cell>
          <cell r="C485" t="str">
            <v>Mitochondrial Carrier</v>
          </cell>
          <cell r="D485" t="str">
            <v>MC </v>
          </cell>
          <cell r="E485">
            <v>596</v>
          </cell>
          <cell r="F485" t="str">
            <v>mitochondrial phosphate transporter</v>
          </cell>
          <cell r="G485">
            <v>1</v>
          </cell>
          <cell r="H485">
            <v>4</v>
          </cell>
          <cell r="I485">
            <v>6</v>
          </cell>
          <cell r="K485" t="str">
            <v>AtPHT3-1</v>
          </cell>
        </row>
        <row r="486">
          <cell r="A486" t="str">
            <v>At3g48850</v>
          </cell>
          <cell r="B486" t="str">
            <v>2.A.29</v>
          </cell>
          <cell r="C486" t="str">
            <v>Mitochondrial Carrier</v>
          </cell>
          <cell r="D486" t="str">
            <v>MC </v>
          </cell>
          <cell r="E486">
            <v>596</v>
          </cell>
          <cell r="F486" t="str">
            <v>putative mitochondrial phosphate transporter</v>
          </cell>
          <cell r="G486">
            <v>2</v>
          </cell>
          <cell r="H486">
            <v>1</v>
          </cell>
          <cell r="I486" t="str">
            <v>-</v>
          </cell>
          <cell r="K486" t="str">
            <v>AtPHT3-2</v>
          </cell>
        </row>
        <row r="487">
          <cell r="A487" t="str">
            <v>At1g25380</v>
          </cell>
          <cell r="B487" t="str">
            <v>2.A.29</v>
          </cell>
          <cell r="C487" t="str">
            <v>Mitochondrial Carrier</v>
          </cell>
          <cell r="D487" t="str">
            <v>MC </v>
          </cell>
          <cell r="E487">
            <v>676</v>
          </cell>
          <cell r="F487" t="str">
            <v>putative mitochondrial carrier</v>
          </cell>
          <cell r="G487">
            <v>2</v>
          </cell>
          <cell r="H487">
            <v>2</v>
          </cell>
          <cell r="I487">
            <v>25</v>
          </cell>
          <cell r="K487" t="str">
            <v>At1g25380</v>
          </cell>
        </row>
        <row r="488">
          <cell r="A488" t="str">
            <v>At2g47490</v>
          </cell>
          <cell r="B488" t="str">
            <v>2.A.29</v>
          </cell>
          <cell r="C488" t="str">
            <v>Mitochondrial Carrier</v>
          </cell>
          <cell r="D488" t="str">
            <v>MC </v>
          </cell>
          <cell r="E488">
            <v>676</v>
          </cell>
          <cell r="F488" t="str">
            <v>putative mitochondrial carrier</v>
          </cell>
          <cell r="G488">
            <v>3</v>
          </cell>
          <cell r="H488">
            <v>3</v>
          </cell>
          <cell r="I488">
            <v>2</v>
          </cell>
          <cell r="K488" t="str">
            <v>At2g47490</v>
          </cell>
        </row>
        <row r="489">
          <cell r="A489" t="str">
            <v>At5g66380</v>
          </cell>
          <cell r="B489" t="str">
            <v>2.A.29</v>
          </cell>
          <cell r="C489" t="str">
            <v>Mitochondrial Carrier</v>
          </cell>
          <cell r="D489" t="str">
            <v>MC </v>
          </cell>
          <cell r="E489">
            <v>676</v>
          </cell>
          <cell r="F489" t="str">
            <v>mitochondrial carrier protein family</v>
          </cell>
          <cell r="G489">
            <v>2</v>
          </cell>
          <cell r="H489">
            <v>3</v>
          </cell>
          <cell r="I489">
            <v>25</v>
          </cell>
          <cell r="K489" t="str">
            <v>At5g66380</v>
          </cell>
        </row>
        <row r="490">
          <cell r="A490" t="str">
            <v>At1g34065</v>
          </cell>
          <cell r="B490" t="str">
            <v>2.A.29</v>
          </cell>
          <cell r="C490" t="str">
            <v>Mitochondrial Carrier</v>
          </cell>
          <cell r="D490" t="str">
            <v>MC </v>
          </cell>
          <cell r="E490">
            <v>687</v>
          </cell>
          <cell r="F490" t="str">
            <v>mitochondrial carrier protein family</v>
          </cell>
          <cell r="G490">
            <v>2</v>
          </cell>
          <cell r="H490">
            <v>5</v>
          </cell>
          <cell r="I490">
            <v>25</v>
          </cell>
          <cell r="K490" t="str">
            <v>At1g34065</v>
          </cell>
        </row>
        <row r="491">
          <cell r="A491" t="str">
            <v>At4g39460</v>
          </cell>
          <cell r="B491" t="str">
            <v>2.A.29</v>
          </cell>
          <cell r="C491" t="str">
            <v>Mitochondrial Carrier</v>
          </cell>
          <cell r="D491" t="str">
            <v>MC </v>
          </cell>
          <cell r="E491">
            <v>687</v>
          </cell>
          <cell r="F491" t="str">
            <v>putative mitochondrial carrier</v>
          </cell>
          <cell r="G491">
            <v>5</v>
          </cell>
          <cell r="H491">
            <v>5</v>
          </cell>
          <cell r="I491">
            <v>25</v>
          </cell>
          <cell r="K491" t="str">
            <v>At4g39460</v>
          </cell>
        </row>
        <row r="492">
          <cell r="A492" t="str">
            <v>At2g33820</v>
          </cell>
          <cell r="B492" t="str">
            <v>2.A.29</v>
          </cell>
          <cell r="C492" t="str">
            <v>Mitochondrial Carrier</v>
          </cell>
          <cell r="D492" t="str">
            <v>MC </v>
          </cell>
          <cell r="E492">
            <v>697</v>
          </cell>
          <cell r="F492" t="str">
            <v>Singleton, mitochondrial carrier protein family</v>
          </cell>
          <cell r="G492">
            <v>3</v>
          </cell>
          <cell r="H492">
            <v>3</v>
          </cell>
          <cell r="I492">
            <v>29</v>
          </cell>
          <cell r="K492" t="str">
            <v>At2g33820</v>
          </cell>
        </row>
        <row r="493">
          <cell r="A493" t="str">
            <v>At5g46800</v>
          </cell>
          <cell r="B493" t="str">
            <v>2.A.29</v>
          </cell>
          <cell r="C493" t="str">
            <v>Mitochondrial Carrier</v>
          </cell>
          <cell r="D493" t="str">
            <v>MC </v>
          </cell>
          <cell r="E493">
            <v>697</v>
          </cell>
          <cell r="F493" t="str">
            <v>mitochondrial arginine-ornithine translocator</v>
          </cell>
          <cell r="G493">
            <v>1</v>
          </cell>
          <cell r="H493">
            <v>3</v>
          </cell>
          <cell r="I493">
            <v>25</v>
          </cell>
          <cell r="K493" t="str">
            <v>AtBOU/AtmBAC1</v>
          </cell>
        </row>
        <row r="494">
          <cell r="A494" t="str">
            <v>At1g79900</v>
          </cell>
          <cell r="B494" t="str">
            <v>2.A.29</v>
          </cell>
          <cell r="C494" t="str">
            <v>Mitochondrial Carrier</v>
          </cell>
          <cell r="D494" t="str">
            <v>MC </v>
          </cell>
          <cell r="E494">
            <v>697</v>
          </cell>
          <cell r="F494" t="str">
            <v>Singleton, mitochondrial arginine-ornithine translocator</v>
          </cell>
          <cell r="G494">
            <v>3</v>
          </cell>
          <cell r="H494">
            <v>4</v>
          </cell>
          <cell r="I494">
            <v>4</v>
          </cell>
          <cell r="K494" t="str">
            <v>AtmBAC2</v>
          </cell>
        </row>
        <row r="495">
          <cell r="A495" t="str">
            <v>At1g74240</v>
          </cell>
          <cell r="B495" t="str">
            <v>2.A.29</v>
          </cell>
          <cell r="C495" t="str">
            <v>Mitochondrial Carrier</v>
          </cell>
          <cell r="D495" t="str">
            <v>MC </v>
          </cell>
          <cell r="E495">
            <v>698</v>
          </cell>
          <cell r="F495" t="str">
            <v>putative mitochondrial carrier</v>
          </cell>
          <cell r="G495">
            <v>1</v>
          </cell>
          <cell r="H495">
            <v>5</v>
          </cell>
          <cell r="I495">
            <v>29</v>
          </cell>
          <cell r="J495" t="str">
            <v>Specific</v>
          </cell>
          <cell r="K495" t="str">
            <v>At1g74240</v>
          </cell>
        </row>
        <row r="496">
          <cell r="A496" t="str">
            <v>At2g26360</v>
          </cell>
          <cell r="B496" t="str">
            <v>2.A.29</v>
          </cell>
          <cell r="C496" t="str">
            <v>Mitochondrial Carrier</v>
          </cell>
          <cell r="D496" t="str">
            <v>MC </v>
          </cell>
          <cell r="E496">
            <v>698</v>
          </cell>
          <cell r="F496" t="str">
            <v>putative mitochondrial carrier</v>
          </cell>
          <cell r="G496">
            <v>1</v>
          </cell>
          <cell r="H496">
            <v>0</v>
          </cell>
          <cell r="I496">
            <v>29</v>
          </cell>
          <cell r="K496" t="str">
            <v>At2g26360</v>
          </cell>
        </row>
        <row r="497">
          <cell r="A497" t="str">
            <v>At2g35800</v>
          </cell>
          <cell r="B497" t="str">
            <v>2.A.29</v>
          </cell>
          <cell r="C497" t="str">
            <v>Mitochondrial Carrier</v>
          </cell>
          <cell r="D497" t="str">
            <v>MC </v>
          </cell>
          <cell r="E497">
            <v>698</v>
          </cell>
          <cell r="F497" t="str">
            <v>Singleton, mitochondrial carrier protein family</v>
          </cell>
          <cell r="G497">
            <v>1</v>
          </cell>
          <cell r="H497">
            <v>1</v>
          </cell>
          <cell r="I497">
            <v>29</v>
          </cell>
          <cell r="K497" t="str">
            <v>At2g35800</v>
          </cell>
        </row>
        <row r="498">
          <cell r="A498" t="str">
            <v>At5g42130</v>
          </cell>
          <cell r="B498" t="str">
            <v>2.A.29</v>
          </cell>
          <cell r="C498" t="str">
            <v>Mitochondrial Carrier</v>
          </cell>
          <cell r="D498" t="str">
            <v>MC </v>
          </cell>
          <cell r="E498">
            <v>698</v>
          </cell>
          <cell r="F498" t="str">
            <v>Singleton, putative mitochondrial carrier</v>
          </cell>
          <cell r="G498">
            <v>3</v>
          </cell>
          <cell r="H498">
            <v>3</v>
          </cell>
          <cell r="I498">
            <v>29</v>
          </cell>
          <cell r="K498" t="str">
            <v>At5g42130</v>
          </cell>
        </row>
        <row r="499">
          <cell r="A499" t="str">
            <v>At4g15010</v>
          </cell>
          <cell r="B499" t="str">
            <v>2.A.29</v>
          </cell>
          <cell r="C499" t="str">
            <v>Mitochondrial Carrier</v>
          </cell>
          <cell r="D499" t="str">
            <v>MC </v>
          </cell>
          <cell r="F499" t="str">
            <v>mitochondrial carrier protein family</v>
          </cell>
          <cell r="G499">
            <v>1</v>
          </cell>
          <cell r="H499">
            <v>2</v>
          </cell>
          <cell r="I499" t="str">
            <v>-</v>
          </cell>
          <cell r="K499" t="str">
            <v>At4g15010</v>
          </cell>
        </row>
        <row r="500">
          <cell r="A500" t="str">
            <v>At5g01340</v>
          </cell>
          <cell r="B500" t="str">
            <v>2.A.29</v>
          </cell>
          <cell r="C500" t="str">
            <v>Mitochondrial Carrier</v>
          </cell>
          <cell r="D500" t="str">
            <v>MC </v>
          </cell>
          <cell r="F500" t="str">
            <v>mitochondrial succinate/fumarate translocator</v>
          </cell>
          <cell r="G500">
            <v>1</v>
          </cell>
          <cell r="H500">
            <v>1</v>
          </cell>
          <cell r="I500">
            <v>25</v>
          </cell>
          <cell r="K500" t="str">
            <v>AtmSFC1</v>
          </cell>
        </row>
        <row r="501">
          <cell r="A501" t="str">
            <v>At1g07020</v>
          </cell>
          <cell r="B501" t="str">
            <v>2.A.29a</v>
          </cell>
          <cell r="C501" t="str">
            <v>Putative Mitochondrial Carrier</v>
          </cell>
          <cell r="D501" t="str">
            <v>MC </v>
          </cell>
          <cell r="E501">
            <v>386</v>
          </cell>
          <cell r="F501" t="str">
            <v>expressed protein; strong similarity to a mitochondria carrier from Ribes nigrum family</v>
          </cell>
          <cell r="G501">
            <v>0</v>
          </cell>
          <cell r="H501">
            <v>0</v>
          </cell>
          <cell r="I501">
            <v>25</v>
          </cell>
          <cell r="K501" t="str">
            <v>At1g07020</v>
          </cell>
        </row>
        <row r="502">
          <cell r="A502" t="str">
            <v>At4g21120</v>
          </cell>
          <cell r="B502" t="str">
            <v>2.A.3.3</v>
          </cell>
          <cell r="C502" t="str">
            <v>Cationic Amino Acid Transporter</v>
          </cell>
          <cell r="D502" t="str">
            <v>APC </v>
          </cell>
          <cell r="E502">
            <v>108</v>
          </cell>
          <cell r="F502" t="str">
            <v>cationic amino acid transporter</v>
          </cell>
          <cell r="G502">
            <v>14</v>
          </cell>
          <cell r="H502">
            <v>14</v>
          </cell>
          <cell r="I502">
            <v>5</v>
          </cell>
          <cell r="K502" t="str">
            <v>AtCAT1/AtAAT1</v>
          </cell>
        </row>
        <row r="503">
          <cell r="A503" t="str">
            <v>At1g58030</v>
          </cell>
          <cell r="B503" t="str">
            <v>2.A.3.3</v>
          </cell>
          <cell r="C503" t="str">
            <v>Cationic Amino Acid Transporter</v>
          </cell>
          <cell r="D503" t="str">
            <v>APC </v>
          </cell>
          <cell r="E503">
            <v>108</v>
          </cell>
          <cell r="F503" t="str">
            <v>putative cationic amino acid transporter</v>
          </cell>
          <cell r="G503">
            <v>14</v>
          </cell>
          <cell r="H503">
            <v>14</v>
          </cell>
          <cell r="K503" t="str">
            <v>AtCAT2</v>
          </cell>
        </row>
        <row r="504">
          <cell r="A504" t="str">
            <v>At5g36940</v>
          </cell>
          <cell r="B504" t="str">
            <v>2.A.3.3</v>
          </cell>
          <cell r="C504" t="str">
            <v>Cationic Amino Acid Transporter</v>
          </cell>
          <cell r="D504" t="str">
            <v>APC </v>
          </cell>
          <cell r="E504">
            <v>108</v>
          </cell>
          <cell r="F504" t="str">
            <v>putative cationic amino acid transporter</v>
          </cell>
          <cell r="G504">
            <v>14</v>
          </cell>
          <cell r="H504">
            <v>14</v>
          </cell>
          <cell r="I504" t="str">
            <v>-</v>
          </cell>
          <cell r="K504" t="str">
            <v>AtCAT3</v>
          </cell>
        </row>
        <row r="505">
          <cell r="A505" t="str">
            <v>At3g03720</v>
          </cell>
          <cell r="B505" t="str">
            <v>2.A.3.3</v>
          </cell>
          <cell r="C505" t="str">
            <v>Cationic Amino Acid Transporter</v>
          </cell>
          <cell r="D505" t="str">
            <v>APC </v>
          </cell>
          <cell r="E505">
            <v>108</v>
          </cell>
          <cell r="F505" t="str">
            <v>putative cationic amino acid transporter</v>
          </cell>
          <cell r="G505">
            <v>14</v>
          </cell>
          <cell r="H505">
            <v>14</v>
          </cell>
          <cell r="I505">
            <v>1</v>
          </cell>
          <cell r="K505" t="str">
            <v>AtCAT4</v>
          </cell>
        </row>
        <row r="506">
          <cell r="A506" t="str">
            <v>At2g34960</v>
          </cell>
          <cell r="B506" t="str">
            <v>2.A.3.3</v>
          </cell>
          <cell r="C506" t="str">
            <v>Cationic Amino Acid Transporter</v>
          </cell>
          <cell r="D506" t="str">
            <v>APC </v>
          </cell>
          <cell r="E506">
            <v>108</v>
          </cell>
          <cell r="F506" t="str">
            <v>putative cationic amino acid transporter</v>
          </cell>
          <cell r="G506">
            <v>14</v>
          </cell>
          <cell r="H506">
            <v>14</v>
          </cell>
          <cell r="I506">
            <v>20</v>
          </cell>
          <cell r="K506" t="str">
            <v>AtCAT5</v>
          </cell>
        </row>
        <row r="507">
          <cell r="A507" t="str">
            <v>At5g04770</v>
          </cell>
          <cell r="B507" t="str">
            <v>2.A.3.3</v>
          </cell>
          <cell r="C507" t="str">
            <v>Cationic Amino Acid Transporter</v>
          </cell>
          <cell r="D507" t="str">
            <v>APC </v>
          </cell>
          <cell r="E507">
            <v>108</v>
          </cell>
          <cell r="F507" t="str">
            <v>putative cationic amino acid transporter</v>
          </cell>
          <cell r="G507">
            <v>13</v>
          </cell>
          <cell r="H507">
            <v>13</v>
          </cell>
          <cell r="I507" t="str">
            <v>-</v>
          </cell>
          <cell r="K507" t="str">
            <v>AtCAT6</v>
          </cell>
        </row>
        <row r="508">
          <cell r="A508" t="str">
            <v>At3g10600</v>
          </cell>
          <cell r="B508" t="str">
            <v>2.A.3.3</v>
          </cell>
          <cell r="C508" t="str">
            <v>Cationic Amino Acid Transporter</v>
          </cell>
          <cell r="D508" t="str">
            <v>APC </v>
          </cell>
          <cell r="E508">
            <v>108</v>
          </cell>
          <cell r="F508" t="str">
            <v>putative cationic amino acid transporter</v>
          </cell>
          <cell r="G508">
            <v>13</v>
          </cell>
          <cell r="H508">
            <v>13</v>
          </cell>
          <cell r="I508" t="str">
            <v>-</v>
          </cell>
          <cell r="K508" t="str">
            <v>AtCAT7</v>
          </cell>
        </row>
        <row r="509">
          <cell r="A509" t="str">
            <v>At1g17120</v>
          </cell>
          <cell r="B509" t="str">
            <v>2.A.3.3</v>
          </cell>
          <cell r="C509" t="str">
            <v>Cationic Amino Acid Transporter</v>
          </cell>
          <cell r="D509" t="str">
            <v>APC </v>
          </cell>
          <cell r="E509">
            <v>108</v>
          </cell>
          <cell r="F509" t="str">
            <v>putative cationic amino acid transporter</v>
          </cell>
          <cell r="G509">
            <v>14</v>
          </cell>
          <cell r="H509">
            <v>13</v>
          </cell>
          <cell r="I509">
            <v>29</v>
          </cell>
          <cell r="K509" t="str">
            <v>AtCAT8</v>
          </cell>
        </row>
        <row r="510">
          <cell r="A510" t="str">
            <v>At1g05940</v>
          </cell>
          <cell r="B510" t="str">
            <v>2.A.3.3</v>
          </cell>
          <cell r="C510" t="str">
            <v>Cationic Amino Acid Transporter</v>
          </cell>
          <cell r="D510" t="str">
            <v>APC </v>
          </cell>
          <cell r="E510">
            <v>108</v>
          </cell>
          <cell r="F510" t="str">
            <v>putative cationic amino acid transporter</v>
          </cell>
          <cell r="G510">
            <v>15</v>
          </cell>
          <cell r="H510">
            <v>15</v>
          </cell>
          <cell r="I510">
            <v>25</v>
          </cell>
          <cell r="K510" t="str">
            <v>AtCAT9</v>
          </cell>
        </row>
        <row r="511">
          <cell r="A511" t="str">
            <v>At2g01170</v>
          </cell>
          <cell r="B511" t="str">
            <v>2.A.3.4</v>
          </cell>
          <cell r="C511" t="str">
            <v>Amino Acid/Choline Transporter</v>
          </cell>
          <cell r="D511" t="str">
            <v>APC </v>
          </cell>
          <cell r="E511">
            <v>703</v>
          </cell>
          <cell r="F511" t="str">
            <v>Singleton, amino acid permease family</v>
          </cell>
          <cell r="G511">
            <v>13</v>
          </cell>
          <cell r="H511">
            <v>12</v>
          </cell>
          <cell r="I511">
            <v>27</v>
          </cell>
          <cell r="K511" t="str">
            <v>At2g01170</v>
          </cell>
        </row>
        <row r="512">
          <cell r="A512" t="str">
            <v>At5g05630</v>
          </cell>
          <cell r="B512" t="str">
            <v>2.A.3.8</v>
          </cell>
          <cell r="C512" t="str">
            <v>L-type Amino Acid Transporter</v>
          </cell>
          <cell r="D512" t="str">
            <v>APC </v>
          </cell>
          <cell r="E512">
            <v>16</v>
          </cell>
          <cell r="F512" t="str">
            <v>putative neutral amino acid transport protein</v>
          </cell>
          <cell r="G512">
            <v>11</v>
          </cell>
          <cell r="H512">
            <v>12</v>
          </cell>
          <cell r="I512" t="str">
            <v>-</v>
          </cell>
          <cell r="K512" t="str">
            <v>AtLAT1</v>
          </cell>
        </row>
        <row r="513">
          <cell r="A513" t="str">
            <v>At3g13620</v>
          </cell>
          <cell r="B513" t="str">
            <v>2.A.3.8</v>
          </cell>
          <cell r="C513" t="str">
            <v>L-type Amino Acid Transporter</v>
          </cell>
          <cell r="D513" t="str">
            <v>APC </v>
          </cell>
          <cell r="E513">
            <v>16</v>
          </cell>
          <cell r="F513" t="str">
            <v>putative neutral amino acid transport protein</v>
          </cell>
          <cell r="G513">
            <v>11</v>
          </cell>
          <cell r="H513">
            <v>11</v>
          </cell>
          <cell r="I513">
            <v>29</v>
          </cell>
          <cell r="K513" t="str">
            <v>AtLAT2</v>
          </cell>
        </row>
        <row r="514">
          <cell r="A514" t="str">
            <v>At1g31820</v>
          </cell>
          <cell r="B514" t="str">
            <v>2.A.3.8</v>
          </cell>
          <cell r="C514" t="str">
            <v>L-type Amino Acid Transporter</v>
          </cell>
          <cell r="D514" t="str">
            <v>APC </v>
          </cell>
          <cell r="E514">
            <v>16</v>
          </cell>
          <cell r="F514" t="str">
            <v>putative neutral amino acid transport protein</v>
          </cell>
          <cell r="G514">
            <v>10</v>
          </cell>
          <cell r="H514">
            <v>10</v>
          </cell>
          <cell r="I514">
            <v>3</v>
          </cell>
          <cell r="K514" t="str">
            <v>AtLAT3</v>
          </cell>
        </row>
        <row r="515">
          <cell r="A515" t="str">
            <v>At1g31830</v>
          </cell>
          <cell r="B515" t="str">
            <v>2.A.3.8</v>
          </cell>
          <cell r="C515" t="str">
            <v>L-type Amino Acid Transporter</v>
          </cell>
          <cell r="D515" t="str">
            <v>APC </v>
          </cell>
          <cell r="E515">
            <v>16</v>
          </cell>
          <cell r="F515" t="str">
            <v>putative neutral amino acid transport protein</v>
          </cell>
          <cell r="G515">
            <v>10</v>
          </cell>
          <cell r="H515">
            <v>10</v>
          </cell>
          <cell r="I515">
            <v>27</v>
          </cell>
          <cell r="K515" t="str">
            <v>AtLAT4</v>
          </cell>
        </row>
        <row r="516">
          <cell r="A516" t="str">
            <v>At3g19553</v>
          </cell>
          <cell r="B516" t="str">
            <v>2.A.3.8</v>
          </cell>
          <cell r="C516" t="str">
            <v>L-type Amino Acid Transporter</v>
          </cell>
          <cell r="D516" t="str">
            <v>APC </v>
          </cell>
          <cell r="E516">
            <v>16</v>
          </cell>
          <cell r="F516" t="str">
            <v>putative neutral amino acid transport protein</v>
          </cell>
          <cell r="G516">
            <v>11</v>
          </cell>
          <cell r="H516">
            <v>11</v>
          </cell>
          <cell r="I516">
            <v>27</v>
          </cell>
          <cell r="K516" t="str">
            <v>AtLAT5</v>
          </cell>
        </row>
        <row r="517">
          <cell r="A517" t="str">
            <v>At1g30450</v>
          </cell>
          <cell r="B517" t="str">
            <v>2.A.30</v>
          </cell>
          <cell r="C517" t="str">
            <v>Cation-Chloride Cotransporter</v>
          </cell>
          <cell r="D517" t="str">
            <v>CCC </v>
          </cell>
          <cell r="E517">
            <v>395</v>
          </cell>
          <cell r="F517" t="str">
            <v>putative cation-chloride co-transporter</v>
          </cell>
          <cell r="G517">
            <v>11</v>
          </cell>
          <cell r="H517">
            <v>10</v>
          </cell>
          <cell r="K517" t="str">
            <v>AtCCC</v>
          </cell>
        </row>
        <row r="518">
          <cell r="A518" t="str">
            <v>At1g74810</v>
          </cell>
          <cell r="B518" t="str">
            <v>2.A.31</v>
          </cell>
          <cell r="C518" t="str">
            <v>Anion Exchanger</v>
          </cell>
          <cell r="D518" t="str">
            <v>AE </v>
          </cell>
          <cell r="E518">
            <v>78</v>
          </cell>
          <cell r="F518" t="str">
            <v>putative boron transporter</v>
          </cell>
          <cell r="G518">
            <v>10</v>
          </cell>
          <cell r="H518">
            <v>10</v>
          </cell>
          <cell r="I518">
            <v>34</v>
          </cell>
          <cell r="K518" t="str">
            <v>At1g74810</v>
          </cell>
        </row>
        <row r="519">
          <cell r="A519" t="str">
            <v>At4g32510</v>
          </cell>
          <cell r="B519" t="str">
            <v>2.A.31</v>
          </cell>
          <cell r="C519" t="str">
            <v>Anion Exchanger</v>
          </cell>
          <cell r="D519" t="str">
            <v>AE </v>
          </cell>
          <cell r="E519">
            <v>78</v>
          </cell>
          <cell r="F519" t="str">
            <v>putative boron transporter</v>
          </cell>
          <cell r="G519">
            <v>11</v>
          </cell>
          <cell r="H519">
            <v>12</v>
          </cell>
          <cell r="K519" t="str">
            <v>At4g32510</v>
          </cell>
        </row>
        <row r="520">
          <cell r="A520" t="str">
            <v>At5g25430</v>
          </cell>
          <cell r="B520" t="str">
            <v>2.A.31</v>
          </cell>
          <cell r="C520" t="str">
            <v>Anion Exchanger</v>
          </cell>
          <cell r="D520" t="str">
            <v>AE </v>
          </cell>
          <cell r="E520">
            <v>78</v>
          </cell>
          <cell r="F520" t="str">
            <v>putative boron transporter</v>
          </cell>
          <cell r="G520">
            <v>11</v>
          </cell>
          <cell r="H520">
            <v>11</v>
          </cell>
          <cell r="I520">
            <v>1</v>
          </cell>
          <cell r="J520" t="str">
            <v>Preferential</v>
          </cell>
          <cell r="K520" t="str">
            <v>At5g25430</v>
          </cell>
        </row>
        <row r="521">
          <cell r="A521" t="str">
            <v>At2g47160</v>
          </cell>
          <cell r="B521" t="str">
            <v>2.A.31</v>
          </cell>
          <cell r="C521" t="str">
            <v>Anion Exchanger</v>
          </cell>
          <cell r="D521" t="str">
            <v>AE </v>
          </cell>
          <cell r="E521">
            <v>78</v>
          </cell>
          <cell r="F521" t="str">
            <v>boron transporter for xylem loading</v>
          </cell>
          <cell r="G521">
            <v>11</v>
          </cell>
          <cell r="H521">
            <v>10</v>
          </cell>
          <cell r="I521" t="str">
            <v>-</v>
          </cell>
          <cell r="K521" t="str">
            <v>AtBOR1</v>
          </cell>
        </row>
        <row r="522">
          <cell r="A522" t="str">
            <v>At3g62270</v>
          </cell>
          <cell r="B522" t="str">
            <v>2.A.31</v>
          </cell>
          <cell r="C522" t="str">
            <v>Anion Exchanger</v>
          </cell>
          <cell r="D522" t="str">
            <v>AE </v>
          </cell>
          <cell r="E522">
            <v>78</v>
          </cell>
          <cell r="F522" t="str">
            <v>putative boron transporter</v>
          </cell>
          <cell r="G522">
            <v>11</v>
          </cell>
          <cell r="H522">
            <v>10</v>
          </cell>
          <cell r="I522">
            <v>29</v>
          </cell>
          <cell r="K522" t="str">
            <v>AtBOR2</v>
          </cell>
        </row>
        <row r="523">
          <cell r="A523" t="str">
            <v>At3g06450</v>
          </cell>
          <cell r="B523" t="str">
            <v>2.A.31</v>
          </cell>
          <cell r="C523" t="str">
            <v>Anion Exchanger</v>
          </cell>
          <cell r="D523" t="str">
            <v>AE </v>
          </cell>
          <cell r="E523">
            <v>78</v>
          </cell>
          <cell r="F523" t="str">
            <v>putative boron transporter</v>
          </cell>
          <cell r="G523">
            <v>11</v>
          </cell>
          <cell r="H523">
            <v>11</v>
          </cell>
          <cell r="I523">
            <v>9</v>
          </cell>
          <cell r="K523" t="str">
            <v>AtBOR3</v>
          </cell>
        </row>
        <row r="524">
          <cell r="A524" t="str">
            <v>At1g15460</v>
          </cell>
          <cell r="B524" t="str">
            <v>2.A.31</v>
          </cell>
          <cell r="C524" t="str">
            <v>Anion Exchanger</v>
          </cell>
          <cell r="D524" t="str">
            <v>AE </v>
          </cell>
          <cell r="E524">
            <v>78</v>
          </cell>
          <cell r="F524" t="str">
            <v>putative boron transporter</v>
          </cell>
          <cell r="G524">
            <v>11</v>
          </cell>
          <cell r="H524">
            <v>9</v>
          </cell>
          <cell r="I524">
            <v>25</v>
          </cell>
          <cell r="K524" t="str">
            <v>AtBOR4</v>
          </cell>
        </row>
        <row r="525">
          <cell r="A525" t="str">
            <v>At1g54370</v>
          </cell>
          <cell r="B525" t="str">
            <v>2.A.36</v>
          </cell>
          <cell r="C525" t="str">
            <v>Monovalent Cation:Proton Antiporter-1</v>
          </cell>
          <cell r="D525" t="str">
            <v>CPA1 </v>
          </cell>
          <cell r="E525">
            <v>85</v>
          </cell>
          <cell r="F525" t="str">
            <v>putative sodium proton exchanger</v>
          </cell>
          <cell r="G525">
            <v>11</v>
          </cell>
          <cell r="H525">
            <v>11</v>
          </cell>
          <cell r="I525">
            <v>25</v>
          </cell>
          <cell r="K525" t="str">
            <v>AtNHX5</v>
          </cell>
        </row>
        <row r="526">
          <cell r="A526" t="str">
            <v>At1g79610</v>
          </cell>
          <cell r="B526" t="str">
            <v>2.A.36</v>
          </cell>
          <cell r="C526" t="str">
            <v>Monovalent Cation:Proton Antiporter-1</v>
          </cell>
          <cell r="D526" t="str">
            <v>CPA1 </v>
          </cell>
          <cell r="E526">
            <v>85</v>
          </cell>
          <cell r="F526" t="str">
            <v>putative sodium proton exchanger</v>
          </cell>
          <cell r="G526">
            <v>11</v>
          </cell>
          <cell r="H526">
            <v>12</v>
          </cell>
          <cell r="I526">
            <v>25</v>
          </cell>
          <cell r="K526" t="str">
            <v>AtNHX6</v>
          </cell>
        </row>
        <row r="527">
          <cell r="A527" t="str">
            <v>At5g27150</v>
          </cell>
          <cell r="B527" t="str">
            <v>2.A.36</v>
          </cell>
          <cell r="C527" t="str">
            <v>Monovalent Cation:Proton Antiporter-1</v>
          </cell>
          <cell r="D527" t="str">
            <v>CPA1 </v>
          </cell>
          <cell r="E527">
            <v>155</v>
          </cell>
          <cell r="F527" t="str">
            <v>sodium proton exchanger/antiporter</v>
          </cell>
          <cell r="G527">
            <v>11</v>
          </cell>
          <cell r="H527">
            <v>11</v>
          </cell>
          <cell r="I527">
            <v>3</v>
          </cell>
          <cell r="K527" t="str">
            <v>AtNHX1/AtNHE1</v>
          </cell>
        </row>
        <row r="528">
          <cell r="A528" t="str">
            <v>At3g05030</v>
          </cell>
          <cell r="B528" t="str">
            <v>2.A.36</v>
          </cell>
          <cell r="C528" t="str">
            <v>Monovalent Cation:Proton Antiporter-1</v>
          </cell>
          <cell r="D528" t="str">
            <v>CPA1 </v>
          </cell>
          <cell r="E528">
            <v>155</v>
          </cell>
          <cell r="F528" t="str">
            <v>putative sodium proton exchanger</v>
          </cell>
          <cell r="G528">
            <v>12</v>
          </cell>
          <cell r="H528">
            <v>11</v>
          </cell>
          <cell r="I528">
            <v>6</v>
          </cell>
          <cell r="K528" t="str">
            <v>AtNHX2</v>
          </cell>
        </row>
        <row r="529">
          <cell r="A529" t="str">
            <v>At5g55470</v>
          </cell>
          <cell r="B529" t="str">
            <v>2.A.36</v>
          </cell>
          <cell r="C529" t="str">
            <v>Monovalent Cation:Proton Antiporter-1</v>
          </cell>
          <cell r="D529" t="str">
            <v>CPA1 </v>
          </cell>
          <cell r="E529">
            <v>155</v>
          </cell>
          <cell r="F529" t="str">
            <v>putative sodium proton exchanger</v>
          </cell>
          <cell r="G529">
            <v>11</v>
          </cell>
          <cell r="H529">
            <v>10</v>
          </cell>
          <cell r="I529">
            <v>27</v>
          </cell>
          <cell r="K529" t="str">
            <v>AtNHX3</v>
          </cell>
        </row>
        <row r="530">
          <cell r="A530" t="str">
            <v>At3g06370</v>
          </cell>
          <cell r="B530" t="str">
            <v>2.A.36</v>
          </cell>
          <cell r="C530" t="str">
            <v>Monovalent Cation:Proton Antiporter-1</v>
          </cell>
          <cell r="D530" t="str">
            <v>CPA1 </v>
          </cell>
          <cell r="E530">
            <v>155</v>
          </cell>
          <cell r="F530" t="str">
            <v>putative sodium proton exchanger</v>
          </cell>
          <cell r="G530">
            <v>12</v>
          </cell>
          <cell r="H530">
            <v>11</v>
          </cell>
          <cell r="I530" t="str">
            <v>-</v>
          </cell>
          <cell r="K530" t="str">
            <v>AtNHX4</v>
          </cell>
        </row>
        <row r="531">
          <cell r="A531" t="str">
            <v>At1g14660</v>
          </cell>
          <cell r="B531" t="str">
            <v>2.A.36</v>
          </cell>
          <cell r="C531" t="str">
            <v>Monovalent Cation:Proton Antiporter-1</v>
          </cell>
          <cell r="D531" t="str">
            <v>CPA1 </v>
          </cell>
          <cell r="E531">
            <v>479</v>
          </cell>
          <cell r="F531" t="str">
            <v>putative sodium proton antiporter</v>
          </cell>
          <cell r="G531">
            <v>9</v>
          </cell>
          <cell r="H531">
            <v>9</v>
          </cell>
          <cell r="I531">
            <v>29</v>
          </cell>
          <cell r="K531" t="str">
            <v>AtNHX8</v>
          </cell>
        </row>
        <row r="532">
          <cell r="A532" t="str">
            <v>At2g01980</v>
          </cell>
          <cell r="B532" t="str">
            <v>2.A.36</v>
          </cell>
          <cell r="C532" t="str">
            <v>Monovalent Cation:Proton Antiporter-1</v>
          </cell>
          <cell r="D532" t="str">
            <v>CPA1 </v>
          </cell>
          <cell r="E532">
            <v>479</v>
          </cell>
          <cell r="F532" t="str">
            <v>putative sodium proton antiporter</v>
          </cell>
          <cell r="G532">
            <v>12</v>
          </cell>
          <cell r="H532">
            <v>12</v>
          </cell>
          <cell r="I532">
            <v>27</v>
          </cell>
          <cell r="K532" t="str">
            <v>AtSOS1/AtNHX7</v>
          </cell>
        </row>
        <row r="533">
          <cell r="A533" t="str">
            <v>At1g16380</v>
          </cell>
          <cell r="B533" t="str">
            <v>2.A.37</v>
          </cell>
          <cell r="C533" t="str">
            <v>Monovalent Cation:Proton Antiporter-2</v>
          </cell>
          <cell r="D533" t="str">
            <v>CPA2 </v>
          </cell>
          <cell r="E533">
            <v>66</v>
          </cell>
          <cell r="F533" t="str">
            <v>putative cation-proton exchanger, CPA2 subfamily</v>
          </cell>
          <cell r="G533">
            <v>13</v>
          </cell>
          <cell r="H533">
            <v>12</v>
          </cell>
          <cell r="I533">
            <v>2</v>
          </cell>
          <cell r="J533" t="str">
            <v>Specific</v>
          </cell>
          <cell r="K533" t="str">
            <v>AtCHX01</v>
          </cell>
        </row>
        <row r="534">
          <cell r="A534" t="str">
            <v>At1g79400</v>
          </cell>
          <cell r="B534" t="str">
            <v>2.A.37</v>
          </cell>
          <cell r="C534" t="str">
            <v>Monovalent Cation:Proton Antiporter-2</v>
          </cell>
          <cell r="D534" t="str">
            <v>CPA2 </v>
          </cell>
          <cell r="E534">
            <v>66</v>
          </cell>
          <cell r="F534" t="str">
            <v>putative cation-proton exchanger, CPA2 subfamily</v>
          </cell>
          <cell r="G534">
            <v>12</v>
          </cell>
          <cell r="H534">
            <v>12</v>
          </cell>
          <cell r="I534">
            <v>2</v>
          </cell>
          <cell r="J534" t="str">
            <v>Preferential</v>
          </cell>
          <cell r="K534" t="str">
            <v>AtCHX02</v>
          </cell>
        </row>
        <row r="535">
          <cell r="A535" t="str">
            <v>At5g22900</v>
          </cell>
          <cell r="B535" t="str">
            <v>2.A.37</v>
          </cell>
          <cell r="C535" t="str">
            <v>Monovalent Cation:Proton Antiporter-2</v>
          </cell>
          <cell r="D535" t="str">
            <v>CPA2 </v>
          </cell>
          <cell r="E535">
            <v>66</v>
          </cell>
          <cell r="F535" t="str">
            <v>putative cation-proton exchanger, CPA2 subfamily</v>
          </cell>
          <cell r="G535">
            <v>12</v>
          </cell>
          <cell r="H535">
            <v>12</v>
          </cell>
          <cell r="I535">
            <v>17</v>
          </cell>
          <cell r="J535" t="str">
            <v>Specific</v>
          </cell>
          <cell r="K535" t="str">
            <v>AtCHX03</v>
          </cell>
        </row>
        <row r="536">
          <cell r="A536" t="str">
            <v>At3g44900</v>
          </cell>
          <cell r="B536" t="str">
            <v>2.A.37</v>
          </cell>
          <cell r="C536" t="str">
            <v>Monovalent Cation:Proton Antiporter-2</v>
          </cell>
          <cell r="D536" t="str">
            <v>CPA2 </v>
          </cell>
          <cell r="E536">
            <v>66</v>
          </cell>
          <cell r="F536" t="str">
            <v>putative cation-proton exchanger, CPA2 subfamily</v>
          </cell>
          <cell r="G536">
            <v>11</v>
          </cell>
          <cell r="H536">
            <v>11</v>
          </cell>
          <cell r="I536" t="str">
            <v>-</v>
          </cell>
          <cell r="K536" t="str">
            <v>AtCHX04</v>
          </cell>
        </row>
        <row r="537">
          <cell r="A537" t="str">
            <v>At1g08150</v>
          </cell>
          <cell r="B537" t="str">
            <v>2.A.37</v>
          </cell>
          <cell r="C537" t="str">
            <v>Monovalent Cation:Proton Antiporter-2</v>
          </cell>
          <cell r="D537" t="str">
            <v>CPA2 </v>
          </cell>
          <cell r="E537">
            <v>66</v>
          </cell>
          <cell r="F537" t="str">
            <v>putative cation-proton exchanger, CPA2 subfamily</v>
          </cell>
          <cell r="G537">
            <v>11</v>
          </cell>
          <cell r="H537">
            <v>14</v>
          </cell>
          <cell r="K537" t="str">
            <v>AtCHX05</v>
          </cell>
        </row>
        <row r="538">
          <cell r="A538" t="str">
            <v>At1g08140</v>
          </cell>
          <cell r="B538" t="str">
            <v>2.A.37</v>
          </cell>
          <cell r="C538" t="str">
            <v>Monovalent Cation:Proton Antiporter-2</v>
          </cell>
          <cell r="D538" t="str">
            <v>CPA2 </v>
          </cell>
          <cell r="E538">
            <v>66</v>
          </cell>
          <cell r="F538" t="str">
            <v>putative cation-proton exchanger, CPA2 subfamily</v>
          </cell>
          <cell r="G538">
            <v>11</v>
          </cell>
          <cell r="H538">
            <v>12</v>
          </cell>
          <cell r="K538" t="str">
            <v>AtCHX06a</v>
          </cell>
        </row>
        <row r="539">
          <cell r="A539" t="str">
            <v>At1g08135</v>
          </cell>
          <cell r="B539" t="str">
            <v>2.A.37</v>
          </cell>
          <cell r="C539" t="str">
            <v>Monovalent Cation:Proton Antiporter-2</v>
          </cell>
          <cell r="D539" t="str">
            <v>CPA2 </v>
          </cell>
          <cell r="E539">
            <v>66</v>
          </cell>
          <cell r="F539" t="str">
            <v>putative cation-proton exchanger, CPA2 subfamily</v>
          </cell>
          <cell r="G539">
            <v>9</v>
          </cell>
          <cell r="H539">
            <v>11</v>
          </cell>
          <cell r="I539">
            <v>3</v>
          </cell>
          <cell r="J539" t="str">
            <v>Preferential</v>
          </cell>
          <cell r="K539" t="str">
            <v>AtCHX06b</v>
          </cell>
        </row>
        <row r="540">
          <cell r="A540" t="str">
            <v>At2g28170</v>
          </cell>
          <cell r="B540" t="str">
            <v>2.A.37</v>
          </cell>
          <cell r="C540" t="str">
            <v>Monovalent Cation:Proton Antiporter-2</v>
          </cell>
          <cell r="D540" t="str">
            <v>CPA2 </v>
          </cell>
          <cell r="E540">
            <v>66</v>
          </cell>
          <cell r="F540" t="str">
            <v>putative cation-proton exchanger, CPA2 subfamily</v>
          </cell>
          <cell r="G540">
            <v>7</v>
          </cell>
          <cell r="H540">
            <v>6</v>
          </cell>
          <cell r="I540" t="str">
            <v>-</v>
          </cell>
          <cell r="K540" t="str">
            <v>AtCHX07</v>
          </cell>
        </row>
        <row r="541">
          <cell r="A541" t="str">
            <v>At2g28180</v>
          </cell>
          <cell r="B541" t="str">
            <v>2.A.37</v>
          </cell>
          <cell r="C541" t="str">
            <v>Monovalent Cation:Proton Antiporter-2</v>
          </cell>
          <cell r="D541" t="str">
            <v>CPA2 </v>
          </cell>
          <cell r="E541">
            <v>66</v>
          </cell>
          <cell r="F541" t="str">
            <v>putative cation-proton exchanger, CPA2 subfamily</v>
          </cell>
          <cell r="G541">
            <v>12</v>
          </cell>
          <cell r="H541">
            <v>11</v>
          </cell>
          <cell r="I541">
            <v>1</v>
          </cell>
          <cell r="J541" t="str">
            <v>Specific</v>
          </cell>
          <cell r="K541" t="str">
            <v>AtCHX08</v>
          </cell>
        </row>
        <row r="542">
          <cell r="A542" t="str">
            <v>At5g22910</v>
          </cell>
          <cell r="B542" t="str">
            <v>2.A.37</v>
          </cell>
          <cell r="C542" t="str">
            <v>Monovalent Cation:Proton Antiporter-2</v>
          </cell>
          <cell r="D542" t="str">
            <v>CPA2 </v>
          </cell>
          <cell r="E542">
            <v>66</v>
          </cell>
          <cell r="F542" t="str">
            <v>putative cation-proton exchanger, CPA2 subfamily</v>
          </cell>
          <cell r="G542">
            <v>11</v>
          </cell>
          <cell r="H542">
            <v>11</v>
          </cell>
          <cell r="I542" t="str">
            <v>-</v>
          </cell>
          <cell r="K542" t="str">
            <v>AtCHX09</v>
          </cell>
        </row>
        <row r="543">
          <cell r="A543" t="str">
            <v>At3g44930</v>
          </cell>
          <cell r="B543" t="str">
            <v>2.A.37</v>
          </cell>
          <cell r="C543" t="str">
            <v>Monovalent Cation:Proton Antiporter-2</v>
          </cell>
          <cell r="D543" t="str">
            <v>CPA2 </v>
          </cell>
          <cell r="E543">
            <v>66</v>
          </cell>
          <cell r="F543" t="str">
            <v>putative cation-proton exchanger, CPA2 subfamily</v>
          </cell>
          <cell r="G543">
            <v>8</v>
          </cell>
          <cell r="H543">
            <v>11</v>
          </cell>
          <cell r="I543">
            <v>17</v>
          </cell>
          <cell r="J543" t="str">
            <v>Specific</v>
          </cell>
          <cell r="K543" t="str">
            <v>AtCHX10</v>
          </cell>
        </row>
        <row r="544">
          <cell r="A544" t="str">
            <v>At3g44920</v>
          </cell>
          <cell r="B544" t="str">
            <v>2.A.37</v>
          </cell>
          <cell r="C544" t="str">
            <v>Monovalent Cation:Proton Antiporter-2</v>
          </cell>
          <cell r="D544" t="str">
            <v>CPA2 </v>
          </cell>
          <cell r="E544">
            <v>66</v>
          </cell>
          <cell r="F544" t="str">
            <v>putative cation-proton exchanger, CPA2 subfamily</v>
          </cell>
          <cell r="G544">
            <v>7</v>
          </cell>
          <cell r="H544">
            <v>10</v>
          </cell>
          <cell r="K544" t="str">
            <v>AtCHX11</v>
          </cell>
        </row>
        <row r="545">
          <cell r="A545" t="str">
            <v>At3g44910</v>
          </cell>
          <cell r="B545" t="str">
            <v>2.A.37</v>
          </cell>
          <cell r="C545" t="str">
            <v>Monovalent Cation:Proton Antiporter-2</v>
          </cell>
          <cell r="D545" t="str">
            <v>CPA2 </v>
          </cell>
          <cell r="E545">
            <v>66</v>
          </cell>
          <cell r="F545" t="str">
            <v>putative cation-proton exchanger, CPA2 subfamily</v>
          </cell>
          <cell r="G545">
            <v>9</v>
          </cell>
          <cell r="H545">
            <v>11</v>
          </cell>
          <cell r="I545" t="str">
            <v>-</v>
          </cell>
          <cell r="K545" t="str">
            <v>AtCHX12</v>
          </cell>
        </row>
        <row r="546">
          <cell r="A546" t="str">
            <v>At2g30240</v>
          </cell>
          <cell r="B546" t="str">
            <v>2.A.37</v>
          </cell>
          <cell r="C546" t="str">
            <v>Monovalent Cation:Proton Antiporter-2</v>
          </cell>
          <cell r="D546" t="str">
            <v>CPA2 </v>
          </cell>
          <cell r="E546">
            <v>66</v>
          </cell>
          <cell r="F546" t="str">
            <v>putative cation-proton exchanger, CPA2 subfamily</v>
          </cell>
          <cell r="G546">
            <v>11</v>
          </cell>
          <cell r="H546">
            <v>13</v>
          </cell>
          <cell r="I546">
            <v>20</v>
          </cell>
          <cell r="J546" t="str">
            <v>Specific</v>
          </cell>
          <cell r="K546" t="str">
            <v>AtCHX13</v>
          </cell>
        </row>
        <row r="547">
          <cell r="A547" t="str">
            <v>At1g06970</v>
          </cell>
          <cell r="B547" t="str">
            <v>2.A.37</v>
          </cell>
          <cell r="C547" t="str">
            <v>Monovalent Cation:Proton Antiporter-2</v>
          </cell>
          <cell r="D547" t="str">
            <v>CPA2 </v>
          </cell>
          <cell r="E547">
            <v>66</v>
          </cell>
          <cell r="F547" t="str">
            <v>putative cation-proton exchanger, CPA2 subfamily</v>
          </cell>
          <cell r="G547">
            <v>12</v>
          </cell>
          <cell r="H547">
            <v>12</v>
          </cell>
          <cell r="I547">
            <v>2</v>
          </cell>
          <cell r="J547" t="str">
            <v>Specific</v>
          </cell>
          <cell r="K547" t="str">
            <v>AtCHX14</v>
          </cell>
        </row>
        <row r="548">
          <cell r="A548" t="str">
            <v>At2g13620</v>
          </cell>
          <cell r="B548" t="str">
            <v>2.A.37</v>
          </cell>
          <cell r="C548" t="str">
            <v>Monovalent Cation:Proton Antiporter-2</v>
          </cell>
          <cell r="D548" t="str">
            <v>CPA2 </v>
          </cell>
          <cell r="E548">
            <v>66</v>
          </cell>
          <cell r="F548" t="str">
            <v>putative cation-proton exchanger, CPA2 subfamily</v>
          </cell>
          <cell r="G548">
            <v>12</v>
          </cell>
          <cell r="H548">
            <v>12</v>
          </cell>
          <cell r="I548">
            <v>2</v>
          </cell>
          <cell r="J548" t="str">
            <v>Specific</v>
          </cell>
          <cell r="K548" t="str">
            <v>AtCHX15</v>
          </cell>
        </row>
        <row r="549">
          <cell r="A549" t="str">
            <v>At1g64170</v>
          </cell>
          <cell r="B549" t="str">
            <v>2.A.37</v>
          </cell>
          <cell r="C549" t="str">
            <v>Monovalent Cation:Proton Antiporter-2</v>
          </cell>
          <cell r="D549" t="str">
            <v>CPA2 </v>
          </cell>
          <cell r="E549">
            <v>66</v>
          </cell>
          <cell r="F549" t="str">
            <v>putative cation-proton exchanger, CPA2 subfamily</v>
          </cell>
          <cell r="G549">
            <v>10</v>
          </cell>
          <cell r="H549">
            <v>12</v>
          </cell>
          <cell r="I549" t="str">
            <v>-</v>
          </cell>
          <cell r="K549" t="str">
            <v>AtCHX16</v>
          </cell>
        </row>
        <row r="550">
          <cell r="A550" t="str">
            <v>At4g23700</v>
          </cell>
          <cell r="B550" t="str">
            <v>2.A.37</v>
          </cell>
          <cell r="C550" t="str">
            <v>Monovalent Cation:Proton Antiporter-2</v>
          </cell>
          <cell r="D550" t="str">
            <v>CPA2 </v>
          </cell>
          <cell r="E550">
            <v>66</v>
          </cell>
          <cell r="F550" t="str">
            <v>putative cation-proton exchanger, CPA2 subfamily</v>
          </cell>
          <cell r="G550">
            <v>12</v>
          </cell>
          <cell r="H550">
            <v>12</v>
          </cell>
          <cell r="I550">
            <v>29</v>
          </cell>
          <cell r="K550" t="str">
            <v>AtCHX17</v>
          </cell>
        </row>
        <row r="551">
          <cell r="A551" t="str">
            <v>At5g41610</v>
          </cell>
          <cell r="B551" t="str">
            <v>2.A.37</v>
          </cell>
          <cell r="C551" t="str">
            <v>Monovalent Cation:Proton Antiporter-2</v>
          </cell>
          <cell r="D551" t="str">
            <v>CPA2 </v>
          </cell>
          <cell r="E551">
            <v>66</v>
          </cell>
          <cell r="F551" t="str">
            <v>putative cation-proton exchanger, CPA2 subfamily</v>
          </cell>
          <cell r="G551">
            <v>11</v>
          </cell>
          <cell r="H551">
            <v>11</v>
          </cell>
          <cell r="I551">
            <v>29</v>
          </cell>
          <cell r="K551" t="str">
            <v>AtCHX18</v>
          </cell>
        </row>
        <row r="552">
          <cell r="A552" t="str">
            <v>At3g17630</v>
          </cell>
          <cell r="B552" t="str">
            <v>2.A.37</v>
          </cell>
          <cell r="C552" t="str">
            <v>Monovalent Cation:Proton Antiporter-2</v>
          </cell>
          <cell r="D552" t="str">
            <v>CPA2 </v>
          </cell>
          <cell r="E552">
            <v>66</v>
          </cell>
          <cell r="F552" t="str">
            <v>putative cation-proton exchanger, CPA2 subfamily</v>
          </cell>
          <cell r="G552">
            <v>10</v>
          </cell>
          <cell r="H552">
            <v>12</v>
          </cell>
          <cell r="I552">
            <v>22</v>
          </cell>
          <cell r="J552" t="str">
            <v>Preferential</v>
          </cell>
          <cell r="K552" t="str">
            <v>AtCHX19</v>
          </cell>
        </row>
        <row r="553">
          <cell r="A553" t="str">
            <v>At3g53720</v>
          </cell>
          <cell r="B553" t="str">
            <v>2.A.37</v>
          </cell>
          <cell r="C553" t="str">
            <v>Monovalent Cation:Proton Antiporter-2</v>
          </cell>
          <cell r="D553" t="str">
            <v>CPA2 </v>
          </cell>
          <cell r="E553">
            <v>66</v>
          </cell>
          <cell r="F553" t="str">
            <v>putative cation-proton exchanger, CPA2 subfamily</v>
          </cell>
          <cell r="G553">
            <v>10</v>
          </cell>
          <cell r="H553">
            <v>10</v>
          </cell>
          <cell r="I553">
            <v>39</v>
          </cell>
          <cell r="K553" t="str">
            <v>AtCHX20</v>
          </cell>
        </row>
        <row r="554">
          <cell r="A554" t="str">
            <v>At2g31910</v>
          </cell>
          <cell r="B554" t="str">
            <v>2.A.37</v>
          </cell>
          <cell r="C554" t="str">
            <v>Monovalent Cation:Proton Antiporter-2</v>
          </cell>
          <cell r="D554" t="str">
            <v>CPA2 </v>
          </cell>
          <cell r="E554">
            <v>66</v>
          </cell>
          <cell r="F554" t="str">
            <v>putative cation-proton exchanger, CPA2 subfamily</v>
          </cell>
          <cell r="G554">
            <v>7</v>
          </cell>
          <cell r="H554">
            <v>10</v>
          </cell>
          <cell r="I554" t="str">
            <v>-</v>
          </cell>
          <cell r="K554" t="str">
            <v>AtCHX21</v>
          </cell>
        </row>
        <row r="555">
          <cell r="A555" t="str">
            <v>At1g05580</v>
          </cell>
          <cell r="B555" t="str">
            <v>2.A.37</v>
          </cell>
          <cell r="C555" t="str">
            <v>Monovalent Cation:Proton Antiporter-2</v>
          </cell>
          <cell r="D555" t="str">
            <v>CPA2 </v>
          </cell>
          <cell r="E555">
            <v>66</v>
          </cell>
          <cell r="F555" t="str">
            <v>putative cation-proton exchanger, CPA2 subfamily</v>
          </cell>
          <cell r="G555">
            <v>12</v>
          </cell>
          <cell r="H555">
            <v>11</v>
          </cell>
          <cell r="K555" t="str">
            <v>AtCHX23</v>
          </cell>
        </row>
        <row r="556">
          <cell r="A556" t="str">
            <v>At5g37060</v>
          </cell>
          <cell r="B556" t="str">
            <v>2.A.37</v>
          </cell>
          <cell r="C556" t="str">
            <v>Monovalent Cation:Proton Antiporter-2</v>
          </cell>
          <cell r="D556" t="str">
            <v>CPA2 </v>
          </cell>
          <cell r="E556">
            <v>66</v>
          </cell>
          <cell r="F556" t="str">
            <v>putative cation-proton exchanger, CPA2 subfamily</v>
          </cell>
          <cell r="G556">
            <v>10</v>
          </cell>
          <cell r="H556">
            <v>11</v>
          </cell>
          <cell r="I556">
            <v>2</v>
          </cell>
          <cell r="J556" t="str">
            <v>Specific</v>
          </cell>
          <cell r="K556" t="str">
            <v>AtCHX24</v>
          </cell>
        </row>
        <row r="557">
          <cell r="A557" t="str">
            <v>At5g58460</v>
          </cell>
          <cell r="B557" t="str">
            <v>2.A.37</v>
          </cell>
          <cell r="C557" t="str">
            <v>Monovalent Cation:Proton Antiporter-2</v>
          </cell>
          <cell r="D557" t="str">
            <v>CPA2 </v>
          </cell>
          <cell r="E557">
            <v>66</v>
          </cell>
          <cell r="F557" t="str">
            <v>putative cation-proton exchanger, CPA2 subfamily</v>
          </cell>
          <cell r="G557">
            <v>9</v>
          </cell>
          <cell r="H557">
            <v>10</v>
          </cell>
          <cell r="I557">
            <v>19</v>
          </cell>
          <cell r="J557" t="str">
            <v>Specific</v>
          </cell>
          <cell r="K557" t="str">
            <v>AtCHX25</v>
          </cell>
        </row>
        <row r="558">
          <cell r="A558" t="str">
            <v>At5g01680</v>
          </cell>
          <cell r="B558" t="str">
            <v>2.A.37</v>
          </cell>
          <cell r="C558" t="str">
            <v>Monovalent Cation:Proton Antiporter-2</v>
          </cell>
          <cell r="D558" t="str">
            <v>CPA2 </v>
          </cell>
          <cell r="E558">
            <v>66</v>
          </cell>
          <cell r="F558" t="str">
            <v>putative cation-proton exchanger, CPA2 subfamily</v>
          </cell>
          <cell r="G558">
            <v>11</v>
          </cell>
          <cell r="H558">
            <v>13</v>
          </cell>
          <cell r="I558" t="str">
            <v>-</v>
          </cell>
          <cell r="K558" t="str">
            <v>AtCHX26</v>
          </cell>
        </row>
        <row r="559">
          <cell r="A559" t="str">
            <v>At5g01690</v>
          </cell>
          <cell r="B559" t="str">
            <v>2.A.37</v>
          </cell>
          <cell r="C559" t="str">
            <v>Monovalent Cation:Proton Antiporter-2</v>
          </cell>
          <cell r="D559" t="str">
            <v>CPA2 </v>
          </cell>
          <cell r="E559">
            <v>66</v>
          </cell>
          <cell r="F559" t="str">
            <v>putative cation-proton exchanger, CPA2 subfamily</v>
          </cell>
          <cell r="G559">
            <v>9</v>
          </cell>
          <cell r="H559">
            <v>9</v>
          </cell>
          <cell r="I559">
            <v>2</v>
          </cell>
          <cell r="J559" t="str">
            <v>Preferential</v>
          </cell>
          <cell r="K559" t="str">
            <v>AtCHX27</v>
          </cell>
        </row>
        <row r="560">
          <cell r="A560" t="str">
            <v>At3g52080</v>
          </cell>
          <cell r="B560" t="str">
            <v>2.A.37</v>
          </cell>
          <cell r="C560" t="str">
            <v>Monovalent Cation:Proton Antiporter-2</v>
          </cell>
          <cell r="D560" t="str">
            <v>CPA2 </v>
          </cell>
          <cell r="E560">
            <v>66</v>
          </cell>
          <cell r="F560" t="str">
            <v>Singleton, putative cation-proton exchanger, CPA2 subfamily</v>
          </cell>
          <cell r="G560">
            <v>9</v>
          </cell>
          <cell r="H560">
            <v>8</v>
          </cell>
          <cell r="I560">
            <v>2</v>
          </cell>
          <cell r="J560" t="str">
            <v>Specific</v>
          </cell>
          <cell r="K560" t="str">
            <v>AtCHX28</v>
          </cell>
        </row>
        <row r="561">
          <cell r="A561" t="str">
            <v>At1g01790</v>
          </cell>
          <cell r="B561" t="str">
            <v>2.A.37</v>
          </cell>
          <cell r="C561" t="str">
            <v>Monovalent Cation:Proton Antiporter-2</v>
          </cell>
          <cell r="D561" t="str">
            <v>CPA2 </v>
          </cell>
          <cell r="E561">
            <v>344</v>
          </cell>
          <cell r="F561" t="str">
            <v>putative potassium efflux antiporter, CPA2 subfamily</v>
          </cell>
          <cell r="G561">
            <v>12</v>
          </cell>
          <cell r="H561">
            <v>13</v>
          </cell>
          <cell r="I561">
            <v>27</v>
          </cell>
          <cell r="K561" t="str">
            <v>AtKEA1</v>
          </cell>
        </row>
        <row r="562">
          <cell r="A562" t="str">
            <v>At4g00630</v>
          </cell>
          <cell r="B562" t="str">
            <v>2.A.37</v>
          </cell>
          <cell r="C562" t="str">
            <v>Monovalent Cation:Proton Antiporter-2</v>
          </cell>
          <cell r="D562" t="str">
            <v>CPA2 </v>
          </cell>
          <cell r="E562">
            <v>344</v>
          </cell>
          <cell r="F562" t="str">
            <v>putative potassium efflux antiporter, CPA2 subfamily</v>
          </cell>
          <cell r="G562">
            <v>12</v>
          </cell>
          <cell r="H562">
            <v>13</v>
          </cell>
          <cell r="I562">
            <v>29</v>
          </cell>
          <cell r="K562" t="str">
            <v>AtKEA2</v>
          </cell>
        </row>
        <row r="563">
          <cell r="A563" t="str">
            <v>At4g04850</v>
          </cell>
          <cell r="B563" t="str">
            <v>2.A.37</v>
          </cell>
          <cell r="C563" t="str">
            <v>Monovalent Cation:Proton Antiporter-2</v>
          </cell>
          <cell r="D563" t="str">
            <v>CPA2 </v>
          </cell>
          <cell r="E563">
            <v>344</v>
          </cell>
          <cell r="F563" t="str">
            <v>putative potassium efflux antiporter, CPA2 subfamily</v>
          </cell>
          <cell r="G563">
            <v>9</v>
          </cell>
          <cell r="H563">
            <v>11</v>
          </cell>
          <cell r="I563" t="str">
            <v>-</v>
          </cell>
          <cell r="K563" t="str">
            <v>AtKEA3</v>
          </cell>
        </row>
        <row r="564">
          <cell r="A564" t="str">
            <v>At2g19600</v>
          </cell>
          <cell r="B564" t="str">
            <v>2.A.37</v>
          </cell>
          <cell r="C564" t="str">
            <v>Monovalent Cation:Proton Antiporter-2</v>
          </cell>
          <cell r="D564" t="str">
            <v>CPA2 </v>
          </cell>
          <cell r="E564">
            <v>463</v>
          </cell>
          <cell r="F564" t="str">
            <v>putative potassium efflux antiporter, CPA2 subfamily</v>
          </cell>
          <cell r="G564">
            <v>12</v>
          </cell>
          <cell r="H564">
            <v>12</v>
          </cell>
          <cell r="I564">
            <v>28</v>
          </cell>
          <cell r="K564" t="str">
            <v>AtKEA4</v>
          </cell>
        </row>
        <row r="565">
          <cell r="A565" t="str">
            <v>At5g51710</v>
          </cell>
          <cell r="B565" t="str">
            <v>2.A.37</v>
          </cell>
          <cell r="C565" t="str">
            <v>Monovalent Cation:Proton Antiporter-2</v>
          </cell>
          <cell r="D565" t="str">
            <v>CPA2 </v>
          </cell>
          <cell r="E565">
            <v>463</v>
          </cell>
          <cell r="F565" t="str">
            <v>putative potassium efflux antiporter, CPA2 subfamily</v>
          </cell>
          <cell r="G565">
            <v>12</v>
          </cell>
          <cell r="H565">
            <v>12</v>
          </cell>
          <cell r="I565">
            <v>6</v>
          </cell>
          <cell r="K565" t="str">
            <v>AtKEA5</v>
          </cell>
        </row>
        <row r="566">
          <cell r="A566" t="str">
            <v>At5g11800</v>
          </cell>
          <cell r="B566" t="str">
            <v>2.A.37</v>
          </cell>
          <cell r="C566" t="str">
            <v>Monovalent Cation:Proton Antiporter-2</v>
          </cell>
          <cell r="D566" t="str">
            <v>CPA2 </v>
          </cell>
          <cell r="E566">
            <v>463</v>
          </cell>
          <cell r="F566" t="str">
            <v>putative potassium efflux antiporter, CPA2 subfamily</v>
          </cell>
          <cell r="G566">
            <v>12</v>
          </cell>
          <cell r="H566">
            <v>12</v>
          </cell>
          <cell r="I566">
            <v>29</v>
          </cell>
          <cell r="K566" t="str">
            <v>AtKEA6</v>
          </cell>
        </row>
        <row r="567">
          <cell r="A567" t="str">
            <v>At4g10310</v>
          </cell>
          <cell r="B567" t="str">
            <v>2.A.38</v>
          </cell>
          <cell r="C567" t="str">
            <v>K+ Transporter</v>
          </cell>
          <cell r="D567" t="str">
            <v>Trk </v>
          </cell>
          <cell r="E567">
            <v>731</v>
          </cell>
          <cell r="F567" t="str">
            <v>Singleton, sodium uptake transporter</v>
          </cell>
          <cell r="G567">
            <v>8</v>
          </cell>
          <cell r="H567">
            <v>9</v>
          </cell>
          <cell r="I567" t="str">
            <v>-</v>
          </cell>
          <cell r="K567" t="str">
            <v>AtHKT1</v>
          </cell>
        </row>
        <row r="568">
          <cell r="A568" t="str">
            <v>At5g03555</v>
          </cell>
          <cell r="B568" t="str">
            <v>2.A.39</v>
          </cell>
          <cell r="C568" t="str">
            <v>Nucleobase:Cation Symporter-1</v>
          </cell>
          <cell r="D568" t="str">
            <v>NCS1</v>
          </cell>
          <cell r="E568" t="str">
            <v>U06</v>
          </cell>
          <cell r="F568" t="str">
            <v>permease, cytosine/purines, uracil, thiamine, allantoin family protein</v>
          </cell>
          <cell r="G568">
            <v>12</v>
          </cell>
          <cell r="H568">
            <v>11</v>
          </cell>
          <cell r="I568">
            <v>20</v>
          </cell>
          <cell r="K568" t="str">
            <v>At5g03555</v>
          </cell>
        </row>
        <row r="569">
          <cell r="A569" t="str">
            <v>At3g58060</v>
          </cell>
          <cell r="B569" t="str">
            <v>2.A.4</v>
          </cell>
          <cell r="C569" t="str">
            <v>Cation Diffusion Facilitator</v>
          </cell>
          <cell r="D569" t="str">
            <v>CDF </v>
          </cell>
          <cell r="E569">
            <v>31</v>
          </cell>
          <cell r="F569" t="str">
            <v>putative metal tolerance protein</v>
          </cell>
          <cell r="G569">
            <v>6</v>
          </cell>
          <cell r="H569">
            <v>6</v>
          </cell>
          <cell r="I569" t="str">
            <v>-</v>
          </cell>
          <cell r="K569" t="str">
            <v>AtMTPc3</v>
          </cell>
        </row>
        <row r="570">
          <cell r="A570" t="str">
            <v>At1g51610</v>
          </cell>
          <cell r="B570" t="str">
            <v>2.A.4</v>
          </cell>
          <cell r="C570" t="str">
            <v>Cation Diffusion Facilitator</v>
          </cell>
          <cell r="D570" t="str">
            <v>CDF </v>
          </cell>
          <cell r="E570">
            <v>31</v>
          </cell>
          <cell r="F570" t="str">
            <v>putative metal tolerance protein</v>
          </cell>
          <cell r="G570">
            <v>5</v>
          </cell>
          <cell r="H570">
            <v>5</v>
          </cell>
          <cell r="I570">
            <v>29</v>
          </cell>
          <cell r="K570" t="str">
            <v>AtMTPc4</v>
          </cell>
        </row>
        <row r="571">
          <cell r="A571" t="str">
            <v>At1g79520</v>
          </cell>
          <cell r="B571" t="str">
            <v>2.A.4</v>
          </cell>
          <cell r="C571" t="str">
            <v>Cation Diffusion Facilitator</v>
          </cell>
          <cell r="D571" t="str">
            <v>CDF </v>
          </cell>
          <cell r="E571">
            <v>31</v>
          </cell>
          <cell r="F571" t="str">
            <v>cation efflux family protein</v>
          </cell>
          <cell r="G571">
            <v>6</v>
          </cell>
          <cell r="H571">
            <v>4</v>
          </cell>
          <cell r="I571">
            <v>25</v>
          </cell>
          <cell r="K571" t="str">
            <v>AtMTPd2</v>
          </cell>
        </row>
        <row r="572">
          <cell r="A572" t="str">
            <v>At1g16310</v>
          </cell>
          <cell r="B572" t="str">
            <v>2.A.4</v>
          </cell>
          <cell r="C572" t="str">
            <v>Cation Diffusion Facilitator</v>
          </cell>
          <cell r="D572" t="str">
            <v>CDF </v>
          </cell>
          <cell r="E572">
            <v>31</v>
          </cell>
          <cell r="F572" t="str">
            <v>cation efflux family protein</v>
          </cell>
          <cell r="G572">
            <v>5</v>
          </cell>
          <cell r="H572">
            <v>5</v>
          </cell>
          <cell r="I572">
            <v>6</v>
          </cell>
          <cell r="K572" t="str">
            <v>AtMTPd3</v>
          </cell>
        </row>
        <row r="573">
          <cell r="A573" t="str">
            <v>At2g39450</v>
          </cell>
          <cell r="B573" t="str">
            <v>2.A.4</v>
          </cell>
          <cell r="C573" t="str">
            <v>Cation Diffusion Facilitator</v>
          </cell>
          <cell r="D573" t="str">
            <v>CDF </v>
          </cell>
          <cell r="E573">
            <v>31</v>
          </cell>
          <cell r="F573" t="str">
            <v>cation efflux family protein</v>
          </cell>
          <cell r="G573">
            <v>4</v>
          </cell>
          <cell r="H573">
            <v>4</v>
          </cell>
          <cell r="I573">
            <v>29</v>
          </cell>
          <cell r="K573" t="str">
            <v>AtMTPd4</v>
          </cell>
        </row>
        <row r="574">
          <cell r="A574" t="str">
            <v>At3g61940</v>
          </cell>
          <cell r="B574" t="str">
            <v>2.A.4</v>
          </cell>
          <cell r="C574" t="str">
            <v>Cation Diffusion Facilitator</v>
          </cell>
          <cell r="D574" t="str">
            <v>CDF </v>
          </cell>
          <cell r="E574">
            <v>232</v>
          </cell>
          <cell r="F574" t="str">
            <v>putative metal tolerance protein</v>
          </cell>
          <cell r="G574">
            <v>6</v>
          </cell>
          <cell r="H574">
            <v>6</v>
          </cell>
          <cell r="I574" t="str">
            <v>-</v>
          </cell>
          <cell r="K574" t="str">
            <v>AtMTPa1/AtMTP2</v>
          </cell>
        </row>
        <row r="575">
          <cell r="A575" t="str">
            <v>At3g58810</v>
          </cell>
          <cell r="B575" t="str">
            <v>2.A.4</v>
          </cell>
          <cell r="C575" t="str">
            <v>Cation Diffusion Facilitator</v>
          </cell>
          <cell r="D575" t="str">
            <v>CDF </v>
          </cell>
          <cell r="E575">
            <v>232</v>
          </cell>
          <cell r="F575" t="str">
            <v>putative metal tolerance protein</v>
          </cell>
          <cell r="G575">
            <v>7</v>
          </cell>
          <cell r="H575">
            <v>7</v>
          </cell>
          <cell r="I575">
            <v>39</v>
          </cell>
          <cell r="K575" t="str">
            <v>AtMTPa2/AtMTP3</v>
          </cell>
        </row>
        <row r="576">
          <cell r="A576" t="str">
            <v>At2g29410</v>
          </cell>
          <cell r="B576" t="str">
            <v>2.A.4</v>
          </cell>
          <cell r="C576" t="str">
            <v>Cation Diffusion Facilitator</v>
          </cell>
          <cell r="D576" t="str">
            <v>CDF </v>
          </cell>
          <cell r="E576">
            <v>232</v>
          </cell>
          <cell r="F576" t="str">
            <v>putative metal tolerance protein</v>
          </cell>
          <cell r="G576">
            <v>6</v>
          </cell>
          <cell r="H576">
            <v>6</v>
          </cell>
          <cell r="I576">
            <v>2</v>
          </cell>
          <cell r="J576" t="str">
            <v>Preferential</v>
          </cell>
          <cell r="K576" t="str">
            <v>AtMTPb1/AtMTP4</v>
          </cell>
        </row>
        <row r="577">
          <cell r="A577" t="str">
            <v>At2g47830</v>
          </cell>
          <cell r="B577" t="str">
            <v>2.A.4</v>
          </cell>
          <cell r="C577" t="str">
            <v>Cation Diffusion Facilitator</v>
          </cell>
          <cell r="D577" t="str">
            <v>CDF </v>
          </cell>
          <cell r="E577">
            <v>232</v>
          </cell>
          <cell r="F577" t="str">
            <v>cation efflux family/putative metal tolerance protein</v>
          </cell>
          <cell r="G577">
            <v>3</v>
          </cell>
          <cell r="H577">
            <v>3</v>
          </cell>
          <cell r="I577">
            <v>29</v>
          </cell>
          <cell r="K577" t="str">
            <v>AtMTPc1</v>
          </cell>
        </row>
        <row r="578">
          <cell r="A578" t="str">
            <v>At3g12100</v>
          </cell>
          <cell r="B578" t="str">
            <v>2.A.4</v>
          </cell>
          <cell r="C578" t="str">
            <v>Cation Diffusion Facilitator</v>
          </cell>
          <cell r="D578" t="str">
            <v>CDF </v>
          </cell>
          <cell r="E578">
            <v>232</v>
          </cell>
          <cell r="F578" t="str">
            <v>putative metal tolerance protein</v>
          </cell>
          <cell r="G578">
            <v>6</v>
          </cell>
          <cell r="H578">
            <v>6</v>
          </cell>
          <cell r="I578">
            <v>29</v>
          </cell>
          <cell r="K578" t="str">
            <v>AtMTPc2</v>
          </cell>
        </row>
        <row r="579">
          <cell r="A579" t="str">
            <v>At2g46800</v>
          </cell>
          <cell r="B579" t="str">
            <v>2.A.4</v>
          </cell>
          <cell r="C579" t="str">
            <v>Cation Diffusion Facilitator</v>
          </cell>
          <cell r="D579" t="str">
            <v>CDF </v>
          </cell>
          <cell r="E579">
            <v>232</v>
          </cell>
          <cell r="F579" t="str">
            <v>zinc transporter</v>
          </cell>
          <cell r="G579">
            <v>6</v>
          </cell>
          <cell r="H579">
            <v>7</v>
          </cell>
          <cell r="I579">
            <v>6</v>
          </cell>
          <cell r="K579" t="str">
            <v>AtZAT1/AtMTP1</v>
          </cell>
        </row>
        <row r="580">
          <cell r="A580" t="str">
            <v>At2g04620</v>
          </cell>
          <cell r="B580" t="str">
            <v>2.A.4</v>
          </cell>
          <cell r="C580" t="str">
            <v>Cation Diffusion Facilitator</v>
          </cell>
          <cell r="D580" t="str">
            <v>CDF </v>
          </cell>
          <cell r="E580">
            <v>721</v>
          </cell>
          <cell r="F580" t="str">
            <v>Singleton, cation efflux family protein</v>
          </cell>
          <cell r="G580">
            <v>15</v>
          </cell>
          <cell r="H580">
            <v>14</v>
          </cell>
          <cell r="I580">
            <v>27</v>
          </cell>
          <cell r="K580" t="str">
            <v>AtCDF5</v>
          </cell>
        </row>
        <row r="581">
          <cell r="A581" t="str">
            <v>At2g05760</v>
          </cell>
          <cell r="B581" t="str">
            <v>2.A.40</v>
          </cell>
          <cell r="C581" t="str">
            <v>Nucleobase:Cation Symporter-2</v>
          </cell>
          <cell r="D581" t="str">
            <v>NCS2 </v>
          </cell>
          <cell r="E581">
            <v>76</v>
          </cell>
          <cell r="F581" t="str">
            <v>putative nucleobase ascorbate transporter</v>
          </cell>
          <cell r="G581">
            <v>12</v>
          </cell>
          <cell r="H581">
            <v>13</v>
          </cell>
          <cell r="I581">
            <v>29</v>
          </cell>
          <cell r="J581" t="str">
            <v>Preferential</v>
          </cell>
          <cell r="K581" t="str">
            <v>AtNAT01</v>
          </cell>
        </row>
        <row r="582">
          <cell r="A582" t="str">
            <v>At2g34190</v>
          </cell>
          <cell r="B582" t="str">
            <v>2.A.40</v>
          </cell>
          <cell r="C582" t="str">
            <v>Nucleobase:Cation Symporter-2</v>
          </cell>
          <cell r="D582" t="str">
            <v>NCS2 </v>
          </cell>
          <cell r="E582">
            <v>76</v>
          </cell>
          <cell r="F582" t="str">
            <v>putative nucleobase ascorbate transporter</v>
          </cell>
          <cell r="G582">
            <v>12</v>
          </cell>
          <cell r="H582">
            <v>12</v>
          </cell>
          <cell r="I582">
            <v>39</v>
          </cell>
          <cell r="K582" t="str">
            <v>AtNAT02</v>
          </cell>
        </row>
        <row r="583">
          <cell r="A583" t="str">
            <v>At2g26510</v>
          </cell>
          <cell r="B583" t="str">
            <v>2.A.40</v>
          </cell>
          <cell r="C583" t="str">
            <v>Nucleobase:Cation Symporter-2</v>
          </cell>
          <cell r="D583" t="str">
            <v>NCS2 </v>
          </cell>
          <cell r="E583">
            <v>76</v>
          </cell>
          <cell r="F583" t="str">
            <v>putative nucleobase ascorbate transporter</v>
          </cell>
          <cell r="G583">
            <v>13</v>
          </cell>
          <cell r="H583">
            <v>13</v>
          </cell>
          <cell r="I583">
            <v>29</v>
          </cell>
          <cell r="K583" t="str">
            <v>AtNAT03</v>
          </cell>
        </row>
        <row r="584">
          <cell r="A584" t="str">
            <v>At1g49960</v>
          </cell>
          <cell r="B584" t="str">
            <v>2.A.40</v>
          </cell>
          <cell r="C584" t="str">
            <v>Nucleobase:Cation Symporter-2</v>
          </cell>
          <cell r="D584" t="str">
            <v>NCS2 </v>
          </cell>
          <cell r="E584">
            <v>76</v>
          </cell>
          <cell r="F584" t="str">
            <v>putative nucleobase ascorbate transporter</v>
          </cell>
          <cell r="G584">
            <v>13</v>
          </cell>
          <cell r="H584">
            <v>13</v>
          </cell>
          <cell r="I584">
            <v>27</v>
          </cell>
          <cell r="K584" t="str">
            <v>AtNAT04</v>
          </cell>
        </row>
        <row r="585">
          <cell r="A585" t="str">
            <v>At5g49990</v>
          </cell>
          <cell r="B585" t="str">
            <v>2.A.40</v>
          </cell>
          <cell r="C585" t="str">
            <v>Nucleobase:Cation Symporter-2</v>
          </cell>
          <cell r="D585" t="str">
            <v>NCS2 </v>
          </cell>
          <cell r="E585">
            <v>76</v>
          </cell>
          <cell r="F585" t="str">
            <v>putative nucleobase ascorbate transporter</v>
          </cell>
          <cell r="G585">
            <v>12</v>
          </cell>
          <cell r="H585">
            <v>12</v>
          </cell>
          <cell r="I585" t="str">
            <v>-</v>
          </cell>
          <cell r="K585" t="str">
            <v>AtNAT05</v>
          </cell>
        </row>
        <row r="586">
          <cell r="A586" t="str">
            <v>At5g62890</v>
          </cell>
          <cell r="B586" t="str">
            <v>2.A.40</v>
          </cell>
          <cell r="C586" t="str">
            <v>Nucleobase:Cation Symporter-2</v>
          </cell>
          <cell r="D586" t="str">
            <v>NCS2 </v>
          </cell>
          <cell r="E586">
            <v>76</v>
          </cell>
          <cell r="F586" t="str">
            <v>putative nucleobase ascorbate transporter</v>
          </cell>
          <cell r="G586">
            <v>12</v>
          </cell>
          <cell r="H586">
            <v>12</v>
          </cell>
          <cell r="I586">
            <v>25</v>
          </cell>
          <cell r="K586" t="str">
            <v>AtNAT06</v>
          </cell>
        </row>
        <row r="587">
          <cell r="A587" t="str">
            <v>At1g60030</v>
          </cell>
          <cell r="B587" t="str">
            <v>2.A.40</v>
          </cell>
          <cell r="C587" t="str">
            <v>Nucleobase:Cation Symporter-2</v>
          </cell>
          <cell r="D587" t="str">
            <v>NCS2 </v>
          </cell>
          <cell r="E587">
            <v>76</v>
          </cell>
          <cell r="F587" t="str">
            <v>putative nucleobase ascorbate transporter</v>
          </cell>
          <cell r="G587">
            <v>13</v>
          </cell>
          <cell r="H587">
            <v>13</v>
          </cell>
          <cell r="I587" t="str">
            <v>-</v>
          </cell>
          <cell r="K587" t="str">
            <v>AtNAT07</v>
          </cell>
        </row>
        <row r="588">
          <cell r="A588" t="str">
            <v>At1g10540</v>
          </cell>
          <cell r="B588" t="str">
            <v>2.A.40</v>
          </cell>
          <cell r="C588" t="str">
            <v>Nucleobase:Cation Symporter-2</v>
          </cell>
          <cell r="D588" t="str">
            <v>NCS2 </v>
          </cell>
          <cell r="E588">
            <v>76</v>
          </cell>
          <cell r="F588" t="str">
            <v>putative nucleobase ascorbate transporter</v>
          </cell>
          <cell r="G588">
            <v>13</v>
          </cell>
          <cell r="H588">
            <v>13</v>
          </cell>
          <cell r="I588" t="str">
            <v>-</v>
          </cell>
          <cell r="K588" t="str">
            <v>AtNAT08</v>
          </cell>
        </row>
        <row r="589">
          <cell r="A589" t="str">
            <v>At5g25420</v>
          </cell>
          <cell r="B589" t="str">
            <v>2.A.40</v>
          </cell>
          <cell r="C589" t="str">
            <v>Nucleobase:Cation Symporter-2</v>
          </cell>
          <cell r="D589" t="str">
            <v>NCS2 </v>
          </cell>
          <cell r="E589">
            <v>76</v>
          </cell>
          <cell r="F589" t="str">
            <v>putative nucleobase ascorbate transporter</v>
          </cell>
          <cell r="G589">
            <v>10</v>
          </cell>
          <cell r="H589">
            <v>10</v>
          </cell>
          <cell r="I589" t="str">
            <v>-</v>
          </cell>
          <cell r="K589" t="str">
            <v>AtNAT09</v>
          </cell>
        </row>
        <row r="590">
          <cell r="A590" t="str">
            <v>At1g65550</v>
          </cell>
          <cell r="B590" t="str">
            <v>2.A.40</v>
          </cell>
          <cell r="C590" t="str">
            <v>Nucleobase:Cation Symporter-2</v>
          </cell>
          <cell r="D590" t="str">
            <v>NCS2 </v>
          </cell>
          <cell r="E590">
            <v>76</v>
          </cell>
          <cell r="F590" t="str">
            <v>putative nucleobase ascorbate transporter</v>
          </cell>
          <cell r="G590">
            <v>13</v>
          </cell>
          <cell r="H590">
            <v>11</v>
          </cell>
          <cell r="K590" t="str">
            <v>AtNAT10</v>
          </cell>
        </row>
        <row r="591">
          <cell r="A591" t="str">
            <v>At4g38050</v>
          </cell>
          <cell r="B591" t="str">
            <v>2.A.40</v>
          </cell>
          <cell r="C591" t="str">
            <v>Nucleobase:Cation Symporter-2</v>
          </cell>
          <cell r="D591" t="str">
            <v>NCS2 </v>
          </cell>
          <cell r="E591">
            <v>76</v>
          </cell>
          <cell r="F591" t="str">
            <v>putative nucleobase ascorbate transporter</v>
          </cell>
          <cell r="G591">
            <v>13</v>
          </cell>
          <cell r="H591">
            <v>13</v>
          </cell>
          <cell r="I591">
            <v>27</v>
          </cell>
          <cell r="K591" t="str">
            <v>AtNAT11</v>
          </cell>
        </row>
        <row r="592">
          <cell r="A592" t="str">
            <v>At2g27810</v>
          </cell>
          <cell r="B592" t="str">
            <v>2.A.40</v>
          </cell>
          <cell r="C592" t="str">
            <v>Nucleobase:Cation Symporter-2</v>
          </cell>
          <cell r="D592" t="str">
            <v>NCS2 </v>
          </cell>
          <cell r="E592">
            <v>76</v>
          </cell>
          <cell r="F592" t="str">
            <v>putative nucleobase ascorbate transporter</v>
          </cell>
          <cell r="G592">
            <v>12</v>
          </cell>
          <cell r="H592">
            <v>10</v>
          </cell>
          <cell r="I592">
            <v>37</v>
          </cell>
          <cell r="K592" t="str">
            <v>AtNAT12</v>
          </cell>
        </row>
        <row r="593">
          <cell r="A593" t="str">
            <v>At2g33260</v>
          </cell>
          <cell r="B593" t="str">
            <v>2.A.42</v>
          </cell>
          <cell r="C593" t="str">
            <v>Hydroxy/Aromatic Amino Acid Permease (HAAAP)</v>
          </cell>
          <cell r="D593" t="str">
            <v>HAAAP </v>
          </cell>
          <cell r="E593">
            <v>724</v>
          </cell>
          <cell r="F593" t="str">
            <v>Singleton, tryptophan/tyrosine permease family</v>
          </cell>
          <cell r="G593">
            <v>11</v>
          </cell>
          <cell r="H593">
            <v>11</v>
          </cell>
          <cell r="I593" t="str">
            <v>-</v>
          </cell>
          <cell r="K593" t="str">
            <v>At2g33260</v>
          </cell>
        </row>
        <row r="594">
          <cell r="A594" t="str">
            <v>At5g19500</v>
          </cell>
          <cell r="B594" t="str">
            <v>2.A.42</v>
          </cell>
          <cell r="C594" t="str">
            <v>Hydroxy/Aromatic Amino Acid Permease (HAAAP)</v>
          </cell>
          <cell r="D594" t="str">
            <v>HAAAP </v>
          </cell>
          <cell r="E594">
            <v>724</v>
          </cell>
          <cell r="F594" t="str">
            <v>Singleton, tryptophan/tyrosine permease family</v>
          </cell>
          <cell r="G594">
            <v>11</v>
          </cell>
          <cell r="H594">
            <v>11</v>
          </cell>
          <cell r="I594">
            <v>6</v>
          </cell>
          <cell r="K594" t="str">
            <v>At5g19500</v>
          </cell>
        </row>
        <row r="595">
          <cell r="A595" t="str">
            <v>At2g41050</v>
          </cell>
          <cell r="B595" t="str">
            <v>2.A.43</v>
          </cell>
          <cell r="C595" t="str">
            <v>Lysosomal Cystine Transporter</v>
          </cell>
          <cell r="D595" t="str">
            <v>LCT</v>
          </cell>
          <cell r="E595">
            <v>412</v>
          </cell>
          <cell r="F595" t="str">
            <v>PQ-loop transmembrane protein family; lysosomal cystine transporter?, CTSN motif - possibly part of glycosylation machinery [Uniprot]</v>
          </cell>
          <cell r="G595">
            <v>6</v>
          </cell>
          <cell r="H595">
            <v>6</v>
          </cell>
          <cell r="I595">
            <v>6</v>
          </cell>
          <cell r="J595" t="str">
            <v>Preferential</v>
          </cell>
          <cell r="K595" t="str">
            <v>At2g41050</v>
          </cell>
        </row>
        <row r="596">
          <cell r="A596" t="str">
            <v>At4g20100</v>
          </cell>
          <cell r="B596" t="str">
            <v>2.A.43</v>
          </cell>
          <cell r="C596" t="str">
            <v>Lysosomal Cystine Transporter</v>
          </cell>
          <cell r="D596" t="str">
            <v>LCT</v>
          </cell>
          <cell r="E596">
            <v>412</v>
          </cell>
          <cell r="F596" t="str">
            <v>PQ-loop transmembrane protein family</v>
          </cell>
          <cell r="G596">
            <v>6</v>
          </cell>
          <cell r="H596">
            <v>6</v>
          </cell>
          <cell r="I596">
            <v>25</v>
          </cell>
          <cell r="K596" t="str">
            <v>At4g20100</v>
          </cell>
        </row>
        <row r="597">
          <cell r="A597" t="str">
            <v>At4g36850</v>
          </cell>
          <cell r="B597" t="str">
            <v>2.A.43</v>
          </cell>
          <cell r="C597" t="str">
            <v>Lysosomal Cystine Transporter</v>
          </cell>
          <cell r="D597" t="str">
            <v>LCT</v>
          </cell>
          <cell r="E597">
            <v>412</v>
          </cell>
          <cell r="F597" t="str">
            <v>PQ-loop transmembrane protein family</v>
          </cell>
          <cell r="G597">
            <v>6</v>
          </cell>
          <cell r="H597">
            <v>7</v>
          </cell>
          <cell r="K597" t="str">
            <v>At4g36850</v>
          </cell>
        </row>
        <row r="598">
          <cell r="A598" t="str">
            <v>At4g07390</v>
          </cell>
          <cell r="B598" t="str">
            <v>2.A.43</v>
          </cell>
          <cell r="C598" t="str">
            <v>Lysosomal Cystine Transporter</v>
          </cell>
          <cell r="D598" t="str">
            <v>LCT</v>
          </cell>
          <cell r="E598">
            <v>412.1</v>
          </cell>
          <cell r="F598" t="str">
            <v>PQ-loop transmembrane protein family</v>
          </cell>
          <cell r="G598">
            <v>5</v>
          </cell>
          <cell r="H598">
            <v>6</v>
          </cell>
          <cell r="I598">
            <v>27</v>
          </cell>
          <cell r="K598" t="str">
            <v>At4g07390</v>
          </cell>
        </row>
        <row r="599">
          <cell r="A599" t="str">
            <v>At5g59470</v>
          </cell>
          <cell r="B599" t="str">
            <v>2.A.43</v>
          </cell>
          <cell r="C599" t="str">
            <v>Lysosomal Cystine Transporter</v>
          </cell>
          <cell r="D599" t="str">
            <v>LCT</v>
          </cell>
          <cell r="E599">
            <v>412.1</v>
          </cell>
          <cell r="F599" t="str">
            <v>PQ-loop transmembrane protein family</v>
          </cell>
          <cell r="G599">
            <v>6</v>
          </cell>
          <cell r="H599">
            <v>5</v>
          </cell>
          <cell r="K599" t="str">
            <v>At5g59470</v>
          </cell>
        </row>
        <row r="600">
          <cell r="A600" t="str">
            <v>At5g40670</v>
          </cell>
          <cell r="B600" t="str">
            <v>2.A.43</v>
          </cell>
          <cell r="C600" t="str">
            <v>Lysosomal Cystine Transporter</v>
          </cell>
          <cell r="D600" t="str">
            <v>LCT</v>
          </cell>
          <cell r="E600">
            <v>412.2</v>
          </cell>
          <cell r="F600" t="str">
            <v>PQ-loop transmembrane protein family</v>
          </cell>
          <cell r="G600">
            <v>6</v>
          </cell>
          <cell r="H600">
            <v>6</v>
          </cell>
          <cell r="I600">
            <v>1</v>
          </cell>
          <cell r="K600" t="str">
            <v>At5g40670</v>
          </cell>
        </row>
        <row r="601">
          <cell r="A601" t="str">
            <v>At5g12860</v>
          </cell>
          <cell r="B601" t="str">
            <v>2.A.47</v>
          </cell>
          <cell r="C601" t="str">
            <v>Divalent Anion:Na+ Symporter</v>
          </cell>
          <cell r="D601" t="str">
            <v>DASS </v>
          </cell>
          <cell r="E601">
            <v>476</v>
          </cell>
          <cell r="F601" t="str">
            <v>plastidic 2-oxoglutarate/malate translocator</v>
          </cell>
          <cell r="G601">
            <v>13</v>
          </cell>
          <cell r="H601">
            <v>13</v>
          </cell>
          <cell r="I601">
            <v>25</v>
          </cell>
          <cell r="K601" t="str">
            <v>AtDiT1/AtpOMT1</v>
          </cell>
        </row>
        <row r="602">
          <cell r="A602" t="str">
            <v>At5g64290</v>
          </cell>
          <cell r="B602" t="str">
            <v>2.A.47</v>
          </cell>
          <cell r="C602" t="str">
            <v>Divalent Anion:Na+ Symporter</v>
          </cell>
          <cell r="D602" t="str">
            <v>DASS </v>
          </cell>
          <cell r="E602">
            <v>476</v>
          </cell>
          <cell r="F602" t="str">
            <v>plastidic glutamate/malate-translocator</v>
          </cell>
          <cell r="G602">
            <v>10</v>
          </cell>
          <cell r="H602">
            <v>11</v>
          </cell>
          <cell r="I602">
            <v>25</v>
          </cell>
          <cell r="K602" t="str">
            <v>AtDiT2.1/AtpDCT1</v>
          </cell>
        </row>
        <row r="603">
          <cell r="A603" t="str">
            <v>At5g64280</v>
          </cell>
          <cell r="B603" t="str">
            <v>2.A.47</v>
          </cell>
          <cell r="C603" t="str">
            <v>Divalent Anion:Na+ Symporter</v>
          </cell>
          <cell r="D603" t="str">
            <v>DASS </v>
          </cell>
          <cell r="E603">
            <v>476</v>
          </cell>
          <cell r="F603" t="str">
            <v>putative plastidic glutamate/malate translocator</v>
          </cell>
          <cell r="G603">
            <v>12</v>
          </cell>
          <cell r="H603">
            <v>13</v>
          </cell>
          <cell r="I603" t="str">
            <v>-</v>
          </cell>
          <cell r="K603" t="str">
            <v>AtDiT2.2/AtpDCT2</v>
          </cell>
        </row>
        <row r="604">
          <cell r="A604" t="str">
            <v>At5g47560</v>
          </cell>
          <cell r="B604" t="str">
            <v>2.A.47</v>
          </cell>
          <cell r="C604" t="str">
            <v>Divalent Anion:Na+ Symporter</v>
          </cell>
          <cell r="D604" t="str">
            <v>DASS </v>
          </cell>
          <cell r="F604" t="str">
            <v>Singleton, tonoplast dicarboxylate transporter</v>
          </cell>
          <cell r="G604">
            <v>13</v>
          </cell>
          <cell r="H604">
            <v>14</v>
          </cell>
          <cell r="I604">
            <v>3</v>
          </cell>
          <cell r="K604" t="str">
            <v>AttDT</v>
          </cell>
        </row>
        <row r="605">
          <cell r="A605" t="str">
            <v>At3g23430</v>
          </cell>
          <cell r="B605" t="str">
            <v>2.A.47.2a</v>
          </cell>
          <cell r="C605" t="str">
            <v>Putative Inorganic Phosphate Transporter</v>
          </cell>
          <cell r="D605" t="str">
            <v>DASS </v>
          </cell>
          <cell r="E605">
            <v>98</v>
          </cell>
          <cell r="F605" t="str">
            <v>putative phosphate transporter; involved in xylem phosphate transfer as well as phosphate acquisition in other cells like pollen [Uniprot]</v>
          </cell>
          <cell r="G605">
            <v>6</v>
          </cell>
          <cell r="H605">
            <v>5</v>
          </cell>
          <cell r="I605" t="str">
            <v>-</v>
          </cell>
          <cell r="K605" t="str">
            <v>AtPHO1</v>
          </cell>
        </row>
        <row r="606">
          <cell r="A606" t="str">
            <v>At1g68740</v>
          </cell>
          <cell r="B606" t="str">
            <v>2.A.47.2a</v>
          </cell>
          <cell r="C606" t="str">
            <v>Putative Inorganic Phosphate Transporter</v>
          </cell>
          <cell r="D606" t="str">
            <v>DASS </v>
          </cell>
          <cell r="E606">
            <v>98</v>
          </cell>
          <cell r="F606" t="str">
            <v>unknown, PHO1-homolog, EXS (ERD1/XPR1/SYG1) family</v>
          </cell>
          <cell r="G606">
            <v>7</v>
          </cell>
          <cell r="H606">
            <v>6</v>
          </cell>
          <cell r="I606">
            <v>20</v>
          </cell>
          <cell r="K606" t="str">
            <v>AtPHO1;H01</v>
          </cell>
        </row>
        <row r="607">
          <cell r="A607" t="str">
            <v>At2g03260</v>
          </cell>
          <cell r="B607" t="str">
            <v>2.A.47.2a</v>
          </cell>
          <cell r="C607" t="str">
            <v>Putative Inorganic Phosphate Transporter</v>
          </cell>
          <cell r="D607" t="str">
            <v>DASS </v>
          </cell>
          <cell r="E607">
            <v>98</v>
          </cell>
          <cell r="F607" t="str">
            <v>unknown, PHO1-homolog, EXS (ERD1/XPR1/SYG1) family</v>
          </cell>
          <cell r="G607">
            <v>8</v>
          </cell>
          <cell r="H607">
            <v>8</v>
          </cell>
          <cell r="I607" t="str">
            <v>-</v>
          </cell>
          <cell r="K607" t="str">
            <v>AtPHO1;H02</v>
          </cell>
        </row>
        <row r="608">
          <cell r="A608" t="str">
            <v>At1g14040</v>
          </cell>
          <cell r="B608" t="str">
            <v>2.A.47.2a</v>
          </cell>
          <cell r="C608" t="str">
            <v>Putative Inorganic Phosphate Transporter</v>
          </cell>
          <cell r="D608" t="str">
            <v>DASS </v>
          </cell>
          <cell r="E608">
            <v>98</v>
          </cell>
          <cell r="F608" t="str">
            <v>unknown, PHO1-homolog, EXS (ERD1/XPR1/SYG1) family</v>
          </cell>
          <cell r="G608">
            <v>7</v>
          </cell>
          <cell r="H608">
            <v>6</v>
          </cell>
          <cell r="I608">
            <v>29</v>
          </cell>
          <cell r="K608" t="str">
            <v>AtPHO1;H03</v>
          </cell>
        </row>
        <row r="609">
          <cell r="A609" t="str">
            <v>At4g25350</v>
          </cell>
          <cell r="B609" t="str">
            <v>2.A.47.2a</v>
          </cell>
          <cell r="C609" t="str">
            <v>Putative Inorganic Phosphate Transporter</v>
          </cell>
          <cell r="D609" t="str">
            <v>DASS </v>
          </cell>
          <cell r="E609">
            <v>98</v>
          </cell>
          <cell r="F609" t="str">
            <v>unknown, PHO1-homolog, EXS (ERD1/XPR1/SYG1) family</v>
          </cell>
          <cell r="G609">
            <v>8</v>
          </cell>
          <cell r="H609">
            <v>9</v>
          </cell>
          <cell r="I609" t="str">
            <v>-</v>
          </cell>
          <cell r="K609" t="str">
            <v>AtPHO1;H04</v>
          </cell>
        </row>
        <row r="610">
          <cell r="A610" t="str">
            <v>At2g03240</v>
          </cell>
          <cell r="B610" t="str">
            <v>2.A.47.2a</v>
          </cell>
          <cell r="C610" t="str">
            <v>Putative Inorganic Phosphate Transporter</v>
          </cell>
          <cell r="D610" t="str">
            <v>DASS </v>
          </cell>
          <cell r="E610">
            <v>98</v>
          </cell>
          <cell r="F610" t="str">
            <v>unknown, PHO1-homolog, EXS (ERD1/XPR1/SYG1) family</v>
          </cell>
          <cell r="G610">
            <v>8</v>
          </cell>
          <cell r="H610">
            <v>9</v>
          </cell>
          <cell r="I610">
            <v>37</v>
          </cell>
          <cell r="K610" t="str">
            <v>AtPHO1;H05</v>
          </cell>
        </row>
        <row r="611">
          <cell r="A611" t="str">
            <v>At2g03250</v>
          </cell>
          <cell r="B611" t="str">
            <v>2.A.47.2a</v>
          </cell>
          <cell r="C611" t="str">
            <v>Putative Inorganic Phosphate Transporter</v>
          </cell>
          <cell r="D611" t="str">
            <v>DASS </v>
          </cell>
          <cell r="E611">
            <v>98</v>
          </cell>
          <cell r="F611" t="str">
            <v>unknown, PHO1-homolog, EXS (ERD1/XPR1/SYG1) family</v>
          </cell>
          <cell r="G611">
            <v>9</v>
          </cell>
          <cell r="H611">
            <v>8</v>
          </cell>
          <cell r="K611" t="str">
            <v>AtPHO1;H06</v>
          </cell>
        </row>
        <row r="612">
          <cell r="A612" t="str">
            <v>At1g26730</v>
          </cell>
          <cell r="B612" t="str">
            <v>2.A.47.2a</v>
          </cell>
          <cell r="C612" t="str">
            <v>Putative Inorganic Phosphate Transporter</v>
          </cell>
          <cell r="D612" t="str">
            <v>DASS </v>
          </cell>
          <cell r="E612">
            <v>98</v>
          </cell>
          <cell r="F612" t="str">
            <v>unknown, PHO1-homolog, EXS (ERD1/XPR1/SYG1) family</v>
          </cell>
          <cell r="G612">
            <v>8</v>
          </cell>
          <cell r="H612">
            <v>9</v>
          </cell>
          <cell r="I612">
            <v>29</v>
          </cell>
          <cell r="K612" t="str">
            <v>AtPHO1;H07</v>
          </cell>
        </row>
        <row r="613">
          <cell r="A613" t="str">
            <v>At1g35350</v>
          </cell>
          <cell r="B613" t="str">
            <v>2.A.47.2a</v>
          </cell>
          <cell r="C613" t="str">
            <v>Putative Inorganic Phosphate Transporter</v>
          </cell>
          <cell r="D613" t="str">
            <v>DASS </v>
          </cell>
          <cell r="E613">
            <v>98</v>
          </cell>
          <cell r="F613" t="str">
            <v>unknown, PHO1-homolog, EXS (ERD1/XPR1/SYG1) family</v>
          </cell>
          <cell r="G613">
            <v>10</v>
          </cell>
          <cell r="H613">
            <v>9</v>
          </cell>
          <cell r="I613" t="str">
            <v>-</v>
          </cell>
          <cell r="K613" t="str">
            <v>AtPHO1;H08</v>
          </cell>
        </row>
        <row r="614">
          <cell r="A614" t="str">
            <v>At3g29060</v>
          </cell>
          <cell r="B614" t="str">
            <v>2.A.47.2a</v>
          </cell>
          <cell r="C614" t="str">
            <v>Putative Inorganic Phosphate Transporter</v>
          </cell>
          <cell r="D614" t="str">
            <v>DASS </v>
          </cell>
          <cell r="E614">
            <v>98</v>
          </cell>
          <cell r="F614" t="str">
            <v>unknown, PHO1-homolog, EXS (ERD1/XPR1/SYG1) family; EXS motif (C-terminal) thought to be involved in signal transduction / SYG1 protein involved in G-protein associated transduction [Uniprot]</v>
          </cell>
          <cell r="G614">
            <v>6</v>
          </cell>
          <cell r="H614">
            <v>8</v>
          </cell>
          <cell r="I614">
            <v>2</v>
          </cell>
          <cell r="J614" t="str">
            <v>Specific</v>
          </cell>
          <cell r="K614" t="str">
            <v>AtPHO1;H09</v>
          </cell>
        </row>
        <row r="615">
          <cell r="A615" t="str">
            <v>At1g69480</v>
          </cell>
          <cell r="B615" t="str">
            <v>2.A.47.2a</v>
          </cell>
          <cell r="C615" t="str">
            <v>Putative Inorganic Phosphate Transporter</v>
          </cell>
          <cell r="D615" t="str">
            <v>DASS </v>
          </cell>
          <cell r="E615">
            <v>98</v>
          </cell>
          <cell r="F615" t="str">
            <v>unknown, PHO1-homolog, EXS (ERD1/XPR1/SYG1) family</v>
          </cell>
          <cell r="G615">
            <v>8</v>
          </cell>
          <cell r="H615">
            <v>9</v>
          </cell>
          <cell r="I615">
            <v>25</v>
          </cell>
          <cell r="K615" t="str">
            <v>AtPHO1;H10</v>
          </cell>
        </row>
        <row r="616">
          <cell r="A616" t="str">
            <v>At3g24290</v>
          </cell>
          <cell r="B616" t="str">
            <v>2.A.49</v>
          </cell>
          <cell r="C616" t="str">
            <v>Ammonium Transporter</v>
          </cell>
          <cell r="D616" t="str">
            <v>Amt </v>
          </cell>
          <cell r="E616">
            <v>186</v>
          </cell>
          <cell r="F616" t="str">
            <v>ammonium transporter, putative</v>
          </cell>
          <cell r="G616">
            <v>11</v>
          </cell>
          <cell r="H616">
            <v>11</v>
          </cell>
          <cell r="I616" t="str">
            <v>-</v>
          </cell>
          <cell r="K616" t="str">
            <v>At3g24290</v>
          </cell>
        </row>
        <row r="617">
          <cell r="A617" t="str">
            <v>At4g13510</v>
          </cell>
          <cell r="B617" t="str">
            <v>2.A.49</v>
          </cell>
          <cell r="C617" t="str">
            <v>Ammonium Transporter</v>
          </cell>
          <cell r="D617" t="str">
            <v>Amt </v>
          </cell>
          <cell r="E617">
            <v>186</v>
          </cell>
          <cell r="F617" t="str">
            <v>high-affinity ammonium transporter</v>
          </cell>
          <cell r="G617">
            <v>10</v>
          </cell>
          <cell r="H617">
            <v>11</v>
          </cell>
          <cell r="I617">
            <v>29</v>
          </cell>
          <cell r="K617" t="str">
            <v>AtAMT1.1</v>
          </cell>
        </row>
        <row r="618">
          <cell r="A618" t="str">
            <v>At1g64780</v>
          </cell>
          <cell r="B618" t="str">
            <v>2.A.49</v>
          </cell>
          <cell r="C618" t="str">
            <v>Ammonium Transporter</v>
          </cell>
          <cell r="D618" t="str">
            <v>Amt </v>
          </cell>
          <cell r="E618">
            <v>186</v>
          </cell>
          <cell r="F618" t="str">
            <v>ammonium transporter</v>
          </cell>
          <cell r="G618">
            <v>11</v>
          </cell>
          <cell r="H618">
            <v>11</v>
          </cell>
          <cell r="I618" t="str">
            <v>-</v>
          </cell>
          <cell r="K618" t="str">
            <v>AtAMT1.2</v>
          </cell>
        </row>
        <row r="619">
          <cell r="A619" t="str">
            <v>At3g24300</v>
          </cell>
          <cell r="B619" t="str">
            <v>2.A.49</v>
          </cell>
          <cell r="C619" t="str">
            <v>Ammonium Transporter</v>
          </cell>
          <cell r="D619" t="str">
            <v>Amt </v>
          </cell>
          <cell r="E619">
            <v>186</v>
          </cell>
          <cell r="F619" t="str">
            <v>ammonium transporter</v>
          </cell>
          <cell r="G619">
            <v>11</v>
          </cell>
          <cell r="H619">
            <v>11</v>
          </cell>
          <cell r="K619" t="str">
            <v>AtAMT1.3</v>
          </cell>
        </row>
        <row r="620">
          <cell r="A620" t="str">
            <v>At4g28700</v>
          </cell>
          <cell r="B620" t="str">
            <v>2.A.49</v>
          </cell>
          <cell r="C620" t="str">
            <v>Ammonium Transporter</v>
          </cell>
          <cell r="D620" t="str">
            <v>Amt </v>
          </cell>
          <cell r="E620">
            <v>186</v>
          </cell>
          <cell r="F620" t="str">
            <v>putative ammonium transporter</v>
          </cell>
          <cell r="G620">
            <v>10</v>
          </cell>
          <cell r="H620">
            <v>11</v>
          </cell>
          <cell r="I620">
            <v>29</v>
          </cell>
          <cell r="J620" t="str">
            <v>Specific</v>
          </cell>
          <cell r="K620" t="str">
            <v>AtAMT1.4</v>
          </cell>
        </row>
        <row r="621">
          <cell r="A621" t="str">
            <v>At2g38290</v>
          </cell>
          <cell r="B621" t="str">
            <v>2.A.49</v>
          </cell>
          <cell r="C621" t="str">
            <v>Ammonium Transporter</v>
          </cell>
          <cell r="D621" t="str">
            <v>Amt </v>
          </cell>
          <cell r="E621">
            <v>710</v>
          </cell>
          <cell r="F621" t="str">
            <v>Singleton, ammonium transporter</v>
          </cell>
          <cell r="G621">
            <v>11</v>
          </cell>
          <cell r="H621">
            <v>11</v>
          </cell>
          <cell r="I621" t="str">
            <v>-</v>
          </cell>
          <cell r="K621" t="str">
            <v>AtAMT2.1</v>
          </cell>
        </row>
        <row r="622">
          <cell r="A622" t="str">
            <v>At4g19690</v>
          </cell>
          <cell r="B622" t="str">
            <v>2.A.5</v>
          </cell>
          <cell r="C622" t="str">
            <v>Zinc (Zn2+)-Iron (Fe2+) Permease</v>
          </cell>
          <cell r="D622" t="str">
            <v>ZIP </v>
          </cell>
          <cell r="E622">
            <v>61</v>
          </cell>
          <cell r="F622" t="str">
            <v>iron Fe(II) transporter, broad substrate range</v>
          </cell>
          <cell r="G622">
            <v>8</v>
          </cell>
          <cell r="H622">
            <v>8</v>
          </cell>
          <cell r="I622" t="str">
            <v>-</v>
          </cell>
          <cell r="K622" t="str">
            <v>AtIRT1</v>
          </cell>
        </row>
        <row r="623">
          <cell r="A623" t="str">
            <v>At4g19680</v>
          </cell>
          <cell r="B623" t="str">
            <v>2.A.5</v>
          </cell>
          <cell r="C623" t="str">
            <v>Zinc (Zn2+)-Iron (Fe2+) Permease</v>
          </cell>
          <cell r="D623" t="str">
            <v>ZIP </v>
          </cell>
          <cell r="E623">
            <v>61</v>
          </cell>
          <cell r="F623" t="str">
            <v>iron Fe(II) transporter</v>
          </cell>
          <cell r="G623">
            <v>5</v>
          </cell>
          <cell r="H623">
            <v>5</v>
          </cell>
          <cell r="I623" t="str">
            <v>-</v>
          </cell>
          <cell r="K623" t="str">
            <v>AtIRT2</v>
          </cell>
        </row>
        <row r="624">
          <cell r="A624" t="str">
            <v>At1g60960</v>
          </cell>
          <cell r="B624" t="str">
            <v>2.A.5</v>
          </cell>
          <cell r="C624" t="str">
            <v>Zinc (Zn2+)-Iron (Fe2+) Permease</v>
          </cell>
          <cell r="D624" t="str">
            <v>ZIP </v>
          </cell>
          <cell r="E624">
            <v>61</v>
          </cell>
          <cell r="F624" t="str">
            <v>putative iron Fe(II) transporter</v>
          </cell>
          <cell r="G624">
            <v>7</v>
          </cell>
          <cell r="H624">
            <v>7</v>
          </cell>
          <cell r="I624">
            <v>27</v>
          </cell>
          <cell r="K624" t="str">
            <v>AtIRT3</v>
          </cell>
        </row>
        <row r="625">
          <cell r="A625" t="str">
            <v>At3g12750</v>
          </cell>
          <cell r="B625" t="str">
            <v>2.A.5</v>
          </cell>
          <cell r="C625" t="str">
            <v>Zinc (Zn2+)-Iron (Fe2+) Permease</v>
          </cell>
          <cell r="D625" t="str">
            <v>ZIP </v>
          </cell>
          <cell r="E625">
            <v>61</v>
          </cell>
          <cell r="F625" t="str">
            <v>zinc metal transporter</v>
          </cell>
          <cell r="G625">
            <v>7</v>
          </cell>
          <cell r="H625">
            <v>7</v>
          </cell>
          <cell r="I625">
            <v>37</v>
          </cell>
          <cell r="K625" t="str">
            <v>AtZIP01</v>
          </cell>
        </row>
        <row r="626">
          <cell r="A626" t="str">
            <v>At2g32270</v>
          </cell>
          <cell r="B626" t="str">
            <v>2.A.5</v>
          </cell>
          <cell r="C626" t="str">
            <v>Zinc (Zn2+)-Iron (Fe2+) Permease</v>
          </cell>
          <cell r="D626" t="str">
            <v>ZIP </v>
          </cell>
          <cell r="E626">
            <v>61</v>
          </cell>
          <cell r="F626" t="str">
            <v>zinc/iron metal transporter</v>
          </cell>
          <cell r="G626">
            <v>8</v>
          </cell>
          <cell r="H626">
            <v>8</v>
          </cell>
          <cell r="I626" t="str">
            <v>-</v>
          </cell>
          <cell r="K626" t="str">
            <v>AtZIP03</v>
          </cell>
        </row>
        <row r="627">
          <cell r="A627" t="str">
            <v>At1g10970</v>
          </cell>
          <cell r="B627" t="str">
            <v>2.A.5</v>
          </cell>
          <cell r="C627" t="str">
            <v>Zinc (Zn2+)-Iron (Fe2+) Permease</v>
          </cell>
          <cell r="D627" t="str">
            <v>ZIP </v>
          </cell>
          <cell r="E627">
            <v>61</v>
          </cell>
          <cell r="F627" t="str">
            <v>putative zinc/iron metal transporter</v>
          </cell>
          <cell r="G627">
            <v>7</v>
          </cell>
          <cell r="H627">
            <v>7</v>
          </cell>
          <cell r="I627">
            <v>29</v>
          </cell>
          <cell r="K627" t="str">
            <v>AtZIP04</v>
          </cell>
        </row>
        <row r="628">
          <cell r="A628" t="str">
            <v>At1g05300</v>
          </cell>
          <cell r="B628" t="str">
            <v>2.A.5</v>
          </cell>
          <cell r="C628" t="str">
            <v>Zinc (Zn2+)-Iron (Fe2+) Permease</v>
          </cell>
          <cell r="D628" t="str">
            <v>ZIP </v>
          </cell>
          <cell r="E628">
            <v>61</v>
          </cell>
          <cell r="F628" t="str">
            <v>putative zinc/iron metal transporter</v>
          </cell>
          <cell r="G628">
            <v>8</v>
          </cell>
          <cell r="H628">
            <v>8</v>
          </cell>
          <cell r="I628" t="str">
            <v>-</v>
          </cell>
          <cell r="K628" t="str">
            <v>AtZIP05</v>
          </cell>
        </row>
        <row r="629">
          <cell r="A629" t="str">
            <v>At2g30080</v>
          </cell>
          <cell r="B629" t="str">
            <v>2.A.5</v>
          </cell>
          <cell r="C629" t="str">
            <v>Zinc (Zn2+)-Iron (Fe2+) Permease</v>
          </cell>
          <cell r="D629" t="str">
            <v>ZIP </v>
          </cell>
          <cell r="E629">
            <v>61</v>
          </cell>
          <cell r="F629" t="str">
            <v>putative zinc/iron metal transporter</v>
          </cell>
          <cell r="G629">
            <v>8</v>
          </cell>
          <cell r="H629">
            <v>7</v>
          </cell>
          <cell r="I629">
            <v>6</v>
          </cell>
          <cell r="K629" t="str">
            <v>AtZIP06</v>
          </cell>
        </row>
        <row r="630">
          <cell r="A630" t="str">
            <v>At2g04032</v>
          </cell>
          <cell r="B630" t="str">
            <v>2.A.5</v>
          </cell>
          <cell r="C630" t="str">
            <v>Zinc (Zn2+)-Iron (Fe2+) Permease</v>
          </cell>
          <cell r="D630" t="str">
            <v>ZIP </v>
          </cell>
          <cell r="E630">
            <v>61</v>
          </cell>
          <cell r="F630" t="str">
            <v>putative zinc/iron metal transporter</v>
          </cell>
          <cell r="G630">
            <v>8</v>
          </cell>
          <cell r="H630">
            <v>7</v>
          </cell>
          <cell r="I630">
            <v>17</v>
          </cell>
          <cell r="K630" t="str">
            <v>AtZIP07</v>
          </cell>
        </row>
        <row r="631">
          <cell r="A631" t="str">
            <v>At5g45105</v>
          </cell>
          <cell r="B631" t="str">
            <v>2.A.5</v>
          </cell>
          <cell r="C631" t="str">
            <v>Zinc (Zn2+)-Iron (Fe2+) Permease</v>
          </cell>
          <cell r="D631" t="str">
            <v>ZIP </v>
          </cell>
          <cell r="E631">
            <v>61</v>
          </cell>
          <cell r="F631" t="str">
            <v>putative zinc/iron metal transporter</v>
          </cell>
          <cell r="G631">
            <v>7</v>
          </cell>
          <cell r="H631">
            <v>6</v>
          </cell>
          <cell r="K631" t="str">
            <v>AtZIP08</v>
          </cell>
        </row>
        <row r="632">
          <cell r="A632" t="str">
            <v>At4g33020</v>
          </cell>
          <cell r="B632" t="str">
            <v>2.A.5</v>
          </cell>
          <cell r="C632" t="str">
            <v>Zinc (Zn2+)-Iron (Fe2+) Permease</v>
          </cell>
          <cell r="D632" t="str">
            <v>ZIP </v>
          </cell>
          <cell r="E632">
            <v>61</v>
          </cell>
          <cell r="F632" t="str">
            <v>putative zinc/iron metal transporter</v>
          </cell>
          <cell r="G632">
            <v>7</v>
          </cell>
          <cell r="H632">
            <v>7</v>
          </cell>
          <cell r="I632">
            <v>11</v>
          </cell>
          <cell r="K632" t="str">
            <v>AtZIP09</v>
          </cell>
        </row>
        <row r="633">
          <cell r="A633" t="str">
            <v>At1g31260</v>
          </cell>
          <cell r="B633" t="str">
            <v>2.A.5</v>
          </cell>
          <cell r="C633" t="str">
            <v>Zinc (Zn2+)-Iron (Fe2+) Permease</v>
          </cell>
          <cell r="D633" t="str">
            <v>ZIP </v>
          </cell>
          <cell r="E633">
            <v>61</v>
          </cell>
          <cell r="F633" t="str">
            <v>putative zinc/iron metal transporter</v>
          </cell>
          <cell r="G633">
            <v>8</v>
          </cell>
          <cell r="H633">
            <v>8</v>
          </cell>
          <cell r="I633" t="str">
            <v>-</v>
          </cell>
          <cell r="K633" t="str">
            <v>AtZIP10</v>
          </cell>
        </row>
        <row r="634">
          <cell r="A634" t="str">
            <v>At5g62160</v>
          </cell>
          <cell r="B634" t="str">
            <v>2.A.5</v>
          </cell>
          <cell r="C634" t="str">
            <v>Zinc (Zn2+)-Iron (Fe2+) Permease</v>
          </cell>
          <cell r="D634" t="str">
            <v>ZIP </v>
          </cell>
          <cell r="E634">
            <v>61</v>
          </cell>
          <cell r="F634" t="str">
            <v>putative zinc/iron metal transporter</v>
          </cell>
          <cell r="G634">
            <v>8</v>
          </cell>
          <cell r="H634">
            <v>7</v>
          </cell>
          <cell r="I634">
            <v>25</v>
          </cell>
          <cell r="K634" t="str">
            <v>AtZIP12</v>
          </cell>
        </row>
        <row r="635">
          <cell r="A635" t="str">
            <v>At5g59520</v>
          </cell>
          <cell r="B635" t="str">
            <v>2.A.5</v>
          </cell>
          <cell r="C635" t="str">
            <v>Zinc (Zn2+)-Iron (Fe2+) Permease</v>
          </cell>
          <cell r="D635" t="str">
            <v>ZIP </v>
          </cell>
          <cell r="E635">
            <v>681</v>
          </cell>
          <cell r="F635" t="str">
            <v>zinc transporter</v>
          </cell>
          <cell r="G635">
            <v>8</v>
          </cell>
          <cell r="H635">
            <v>8</v>
          </cell>
          <cell r="I635">
            <v>29</v>
          </cell>
          <cell r="K635" t="str">
            <v>AtZIP02</v>
          </cell>
        </row>
        <row r="636">
          <cell r="A636" t="str">
            <v>At1g55910</v>
          </cell>
          <cell r="B636" t="str">
            <v>2.A.5</v>
          </cell>
          <cell r="C636" t="str">
            <v>Zinc (Zn2+)-Iron (Fe2+) Permease</v>
          </cell>
          <cell r="D636" t="str">
            <v>ZIP </v>
          </cell>
          <cell r="E636">
            <v>681</v>
          </cell>
          <cell r="F636" t="str">
            <v>putative zinc/iron metal transporter</v>
          </cell>
          <cell r="G636">
            <v>8</v>
          </cell>
          <cell r="H636">
            <v>8</v>
          </cell>
          <cell r="I636" t="str">
            <v>-</v>
          </cell>
          <cell r="K636" t="str">
            <v>AtZIP11</v>
          </cell>
        </row>
        <row r="637">
          <cell r="A637" t="str">
            <v>At3g20870</v>
          </cell>
          <cell r="B637" t="str">
            <v>2.A.5</v>
          </cell>
          <cell r="C637" t="str">
            <v>Zinc (Zn2+)-Iron (Fe2+) Permease</v>
          </cell>
          <cell r="D637" t="str">
            <v>ZIP</v>
          </cell>
          <cell r="E637" t="str">
            <v>U04</v>
          </cell>
          <cell r="F637" t="str">
            <v>metal transporter family</v>
          </cell>
          <cell r="G637">
            <v>7</v>
          </cell>
          <cell r="H637">
            <v>7</v>
          </cell>
          <cell r="I637">
            <v>25</v>
          </cell>
          <cell r="K637" t="str">
            <v>At3g20870</v>
          </cell>
        </row>
        <row r="638">
          <cell r="A638" t="str">
            <v>At4g08620</v>
          </cell>
          <cell r="B638" t="str">
            <v>2.A.53</v>
          </cell>
          <cell r="C638" t="str">
            <v>Sulfate Permease</v>
          </cell>
          <cell r="D638" t="str">
            <v>SulP </v>
          </cell>
          <cell r="E638">
            <v>33</v>
          </cell>
          <cell r="F638" t="str">
            <v>high-affinity sulfate transporter</v>
          </cell>
          <cell r="G638">
            <v>10</v>
          </cell>
          <cell r="H638">
            <v>11</v>
          </cell>
          <cell r="I638" t="str">
            <v>-</v>
          </cell>
          <cell r="K638" t="str">
            <v>AtHST1/AtSultr1.1</v>
          </cell>
        </row>
        <row r="639">
          <cell r="A639" t="str">
            <v>At3g51895</v>
          </cell>
          <cell r="B639" t="str">
            <v>2.A.53</v>
          </cell>
          <cell r="C639" t="str">
            <v>Sulfate Permease</v>
          </cell>
          <cell r="D639" t="str">
            <v>SulP </v>
          </cell>
          <cell r="E639">
            <v>33</v>
          </cell>
          <cell r="F639" t="str">
            <v>putative sulfate transporter</v>
          </cell>
          <cell r="G639">
            <v>12</v>
          </cell>
          <cell r="H639">
            <v>13</v>
          </cell>
          <cell r="I639">
            <v>3</v>
          </cell>
          <cell r="K639" t="str">
            <v>AtST1/AtSultr3.1</v>
          </cell>
        </row>
        <row r="640">
          <cell r="A640" t="str">
            <v>At1g78000</v>
          </cell>
          <cell r="B640" t="str">
            <v>2.A.53</v>
          </cell>
          <cell r="C640" t="str">
            <v>Sulfate Permease</v>
          </cell>
          <cell r="D640" t="str">
            <v>SulP </v>
          </cell>
          <cell r="E640">
            <v>33</v>
          </cell>
          <cell r="F640" t="str">
            <v>high-affinity sulfate transporter</v>
          </cell>
          <cell r="G640">
            <v>10</v>
          </cell>
          <cell r="H640">
            <v>10</v>
          </cell>
          <cell r="I640">
            <v>18</v>
          </cell>
          <cell r="K640" t="str">
            <v>AtSultr1.2</v>
          </cell>
        </row>
        <row r="641">
          <cell r="A641" t="str">
            <v>At1g22150</v>
          </cell>
          <cell r="B641" t="str">
            <v>2.A.53</v>
          </cell>
          <cell r="C641" t="str">
            <v>Sulfate Permease</v>
          </cell>
          <cell r="D641" t="str">
            <v>SulP </v>
          </cell>
          <cell r="E641">
            <v>33</v>
          </cell>
          <cell r="F641" t="str">
            <v>high-affinity sulfate transporter</v>
          </cell>
          <cell r="G641">
            <v>11</v>
          </cell>
          <cell r="H641">
            <v>11</v>
          </cell>
          <cell r="I641">
            <v>28</v>
          </cell>
          <cell r="J641" t="str">
            <v>Preferential</v>
          </cell>
          <cell r="K641" t="str">
            <v>AtSultr1.3</v>
          </cell>
        </row>
        <row r="642">
          <cell r="A642" t="str">
            <v>At5g10180</v>
          </cell>
          <cell r="B642" t="str">
            <v>2.A.53</v>
          </cell>
          <cell r="C642" t="str">
            <v>Sulfate Permease</v>
          </cell>
          <cell r="D642" t="str">
            <v>SulP </v>
          </cell>
          <cell r="E642">
            <v>33</v>
          </cell>
          <cell r="F642" t="str">
            <v>high-affinity sulfate transporter</v>
          </cell>
          <cell r="G642">
            <v>11</v>
          </cell>
          <cell r="H642">
            <v>14</v>
          </cell>
          <cell r="I642" t="str">
            <v>-</v>
          </cell>
          <cell r="K642" t="str">
            <v>AtSultr2.1</v>
          </cell>
        </row>
        <row r="643">
          <cell r="A643" t="str">
            <v>At1g77990</v>
          </cell>
          <cell r="B643" t="str">
            <v>2.A.53</v>
          </cell>
          <cell r="C643" t="str">
            <v>Sulfate Permease</v>
          </cell>
          <cell r="D643" t="str">
            <v>SulP </v>
          </cell>
          <cell r="E643">
            <v>33</v>
          </cell>
          <cell r="F643" t="str">
            <v>low-affinity sulfate transporter</v>
          </cell>
          <cell r="G643">
            <v>11</v>
          </cell>
          <cell r="H643">
            <v>11</v>
          </cell>
          <cell r="I643" t="str">
            <v>-</v>
          </cell>
          <cell r="K643" t="str">
            <v>AtSultr2.2</v>
          </cell>
        </row>
        <row r="644">
          <cell r="A644" t="str">
            <v>At4g02700</v>
          </cell>
          <cell r="B644" t="str">
            <v>2.A.53</v>
          </cell>
          <cell r="C644" t="str">
            <v>Sulfate Permease</v>
          </cell>
          <cell r="D644" t="str">
            <v>SulP </v>
          </cell>
          <cell r="E644">
            <v>33</v>
          </cell>
          <cell r="F644" t="str">
            <v>putative sulfate transporter</v>
          </cell>
          <cell r="G644">
            <v>11</v>
          </cell>
          <cell r="H644">
            <v>12</v>
          </cell>
          <cell r="I644">
            <v>6</v>
          </cell>
          <cell r="K644" t="str">
            <v>AtSultr3.2</v>
          </cell>
        </row>
        <row r="645">
          <cell r="A645" t="str">
            <v>At1g23090</v>
          </cell>
          <cell r="B645" t="str">
            <v>2.A.53</v>
          </cell>
          <cell r="C645" t="str">
            <v>Sulfate Permease</v>
          </cell>
          <cell r="D645" t="str">
            <v>SulP </v>
          </cell>
          <cell r="E645">
            <v>33</v>
          </cell>
          <cell r="F645" t="str">
            <v>putative sulfate transporter</v>
          </cell>
          <cell r="G645">
            <v>11</v>
          </cell>
          <cell r="H645">
            <v>12</v>
          </cell>
          <cell r="I645" t="str">
            <v>-</v>
          </cell>
          <cell r="K645" t="str">
            <v>AtSultr3.3</v>
          </cell>
        </row>
        <row r="646">
          <cell r="A646" t="str">
            <v>At3g15990</v>
          </cell>
          <cell r="B646" t="str">
            <v>2.A.53</v>
          </cell>
          <cell r="C646" t="str">
            <v>Sulfate Permease</v>
          </cell>
          <cell r="D646" t="str">
            <v>SulP </v>
          </cell>
          <cell r="E646">
            <v>33</v>
          </cell>
          <cell r="F646" t="str">
            <v>putative sulfate transporter</v>
          </cell>
          <cell r="G646">
            <v>11</v>
          </cell>
          <cell r="H646">
            <v>11</v>
          </cell>
          <cell r="I646" t="str">
            <v>-</v>
          </cell>
          <cell r="K646" t="str">
            <v>AtSultr3.4</v>
          </cell>
        </row>
        <row r="647">
          <cell r="A647" t="str">
            <v>At5g19600</v>
          </cell>
          <cell r="B647" t="str">
            <v>2.A.53</v>
          </cell>
          <cell r="C647" t="str">
            <v>Sulfate Permease</v>
          </cell>
          <cell r="D647" t="str">
            <v>SulP </v>
          </cell>
          <cell r="E647">
            <v>33</v>
          </cell>
          <cell r="F647" t="str">
            <v>putative sulfate transporter</v>
          </cell>
          <cell r="G647">
            <v>11</v>
          </cell>
          <cell r="H647">
            <v>13</v>
          </cell>
          <cell r="I647">
            <v>18</v>
          </cell>
          <cell r="J647" t="str">
            <v>Preferential</v>
          </cell>
          <cell r="K647" t="str">
            <v>AtSultr3.5</v>
          </cell>
        </row>
        <row r="648">
          <cell r="A648" t="str">
            <v>At5g13550</v>
          </cell>
          <cell r="B648" t="str">
            <v>2.A.53</v>
          </cell>
          <cell r="C648" t="str">
            <v>Sulfate Permease</v>
          </cell>
          <cell r="D648" t="str">
            <v>SulP </v>
          </cell>
          <cell r="E648">
            <v>33</v>
          </cell>
          <cell r="F648" t="str">
            <v>putative plastidic proton/sulfate co-transporter</v>
          </cell>
          <cell r="G648">
            <v>12</v>
          </cell>
          <cell r="H648">
            <v>12</v>
          </cell>
          <cell r="I648">
            <v>5</v>
          </cell>
          <cell r="K648" t="str">
            <v>AtSultr4.1/AtAST82</v>
          </cell>
        </row>
        <row r="649">
          <cell r="A649" t="str">
            <v>At3g12520</v>
          </cell>
          <cell r="B649" t="str">
            <v>2.A.53</v>
          </cell>
          <cell r="C649" t="str">
            <v>Sulfate Permease</v>
          </cell>
          <cell r="D649" t="str">
            <v>SulP </v>
          </cell>
          <cell r="E649">
            <v>33</v>
          </cell>
          <cell r="F649" t="str">
            <v>putative sulfate transporter</v>
          </cell>
          <cell r="G649">
            <v>12</v>
          </cell>
          <cell r="H649">
            <v>13</v>
          </cell>
          <cell r="I649">
            <v>25</v>
          </cell>
          <cell r="K649" t="str">
            <v>AtSultr4.2</v>
          </cell>
        </row>
        <row r="650">
          <cell r="A650" t="str">
            <v>At1g80310</v>
          </cell>
          <cell r="B650" t="str">
            <v>2.A.53</v>
          </cell>
          <cell r="C650" t="str">
            <v>Sulfate Permease</v>
          </cell>
          <cell r="D650" t="str">
            <v>SulP </v>
          </cell>
          <cell r="E650">
            <v>263</v>
          </cell>
          <cell r="F650" t="str">
            <v>putative sulfate transporter</v>
          </cell>
          <cell r="G650">
            <v>9</v>
          </cell>
          <cell r="H650">
            <v>11</v>
          </cell>
          <cell r="I650" t="str">
            <v>-</v>
          </cell>
          <cell r="K650" t="str">
            <v>AtSultr5.1</v>
          </cell>
        </row>
        <row r="651">
          <cell r="A651" t="str">
            <v>At2g25680</v>
          </cell>
          <cell r="B651" t="str">
            <v>2.A.53</v>
          </cell>
          <cell r="C651" t="str">
            <v>Sulfate Permease</v>
          </cell>
          <cell r="D651" t="str">
            <v>SulP </v>
          </cell>
          <cell r="E651">
            <v>263</v>
          </cell>
          <cell r="F651" t="str">
            <v>putative sulfate transporter</v>
          </cell>
          <cell r="G651">
            <v>8</v>
          </cell>
          <cell r="H651">
            <v>10</v>
          </cell>
          <cell r="I651" t="str">
            <v>-</v>
          </cell>
          <cell r="K651" t="str">
            <v>AtSultr5.2</v>
          </cell>
        </row>
        <row r="652">
          <cell r="A652" t="str">
            <v>At1g80830</v>
          </cell>
          <cell r="B652" t="str">
            <v>2.A.55</v>
          </cell>
          <cell r="C652" t="str">
            <v>Metal Ion (Mn2+-iron) Transporter</v>
          </cell>
          <cell r="D652" t="str">
            <v>Nramp </v>
          </cell>
          <cell r="E652">
            <v>110</v>
          </cell>
          <cell r="F652" t="str">
            <v>iron Fe(II) transporter</v>
          </cell>
          <cell r="G652">
            <v>12</v>
          </cell>
          <cell r="H652">
            <v>11</v>
          </cell>
          <cell r="I652">
            <v>29</v>
          </cell>
          <cell r="K652" t="str">
            <v>AtNRAMP1</v>
          </cell>
        </row>
        <row r="653">
          <cell r="A653" t="str">
            <v>At1g47240</v>
          </cell>
          <cell r="B653" t="str">
            <v>2.A.55</v>
          </cell>
          <cell r="C653" t="str">
            <v>Metal Ion (Mn2+-iron) Transporter</v>
          </cell>
          <cell r="D653" t="str">
            <v>Nramp </v>
          </cell>
          <cell r="E653">
            <v>110</v>
          </cell>
          <cell r="F653" t="str">
            <v>putative metal-ion transporter</v>
          </cell>
          <cell r="G653">
            <v>12</v>
          </cell>
          <cell r="H653">
            <v>11</v>
          </cell>
          <cell r="I653">
            <v>5</v>
          </cell>
          <cell r="K653" t="str">
            <v>AtNRAMP2</v>
          </cell>
        </row>
        <row r="654">
          <cell r="A654" t="str">
            <v>At2g23150</v>
          </cell>
          <cell r="B654" t="str">
            <v>2.A.55</v>
          </cell>
          <cell r="C654" t="str">
            <v>Metal Ion (Mn2+-iron) Transporter</v>
          </cell>
          <cell r="D654" t="str">
            <v>Nramp </v>
          </cell>
          <cell r="E654">
            <v>110</v>
          </cell>
          <cell r="F654" t="str">
            <v>multispecific vacuolar metal transporter</v>
          </cell>
          <cell r="G654">
            <v>12</v>
          </cell>
          <cell r="H654">
            <v>12</v>
          </cell>
          <cell r="I654">
            <v>29</v>
          </cell>
          <cell r="K654" t="str">
            <v>AtNRAMP3</v>
          </cell>
        </row>
        <row r="655">
          <cell r="A655" t="str">
            <v>At5g67330</v>
          </cell>
          <cell r="B655" t="str">
            <v>2.A.55</v>
          </cell>
          <cell r="C655" t="str">
            <v>Metal Ion (Mn2+-iron) Transporter</v>
          </cell>
          <cell r="D655" t="str">
            <v>Nramp </v>
          </cell>
          <cell r="E655">
            <v>110</v>
          </cell>
          <cell r="F655" t="str">
            <v>putative ion metal transporter</v>
          </cell>
          <cell r="G655">
            <v>12</v>
          </cell>
          <cell r="H655">
            <v>12</v>
          </cell>
          <cell r="I655">
            <v>29</v>
          </cell>
          <cell r="K655" t="str">
            <v>AtNRAMP4</v>
          </cell>
        </row>
        <row r="656">
          <cell r="A656" t="str">
            <v>At4g18790</v>
          </cell>
          <cell r="B656" t="str">
            <v>2.A.55</v>
          </cell>
          <cell r="C656" t="str">
            <v>Metal Ion (Mn2+-iron) Transporter</v>
          </cell>
          <cell r="D656" t="str">
            <v>Nramp </v>
          </cell>
          <cell r="E656">
            <v>110</v>
          </cell>
          <cell r="F656" t="str">
            <v>putative ion metal transporter</v>
          </cell>
          <cell r="G656">
            <v>11</v>
          </cell>
          <cell r="H656">
            <v>12</v>
          </cell>
          <cell r="I656">
            <v>2</v>
          </cell>
          <cell r="J656" t="str">
            <v>Preferential</v>
          </cell>
          <cell r="K656" t="str">
            <v>AtNRAMP5</v>
          </cell>
        </row>
        <row r="657">
          <cell r="A657" t="str">
            <v>At1g15960</v>
          </cell>
          <cell r="B657" t="str">
            <v>2.A.55</v>
          </cell>
          <cell r="C657" t="str">
            <v>Metal Ion (Mn2+-iron) Transporter</v>
          </cell>
          <cell r="D657" t="str">
            <v>Nramp </v>
          </cell>
          <cell r="E657">
            <v>110</v>
          </cell>
          <cell r="F657" t="str">
            <v>putative metal transporter</v>
          </cell>
          <cell r="G657">
            <v>6</v>
          </cell>
          <cell r="H657">
            <v>6</v>
          </cell>
          <cell r="I657" t="str">
            <v>-</v>
          </cell>
          <cell r="K657" t="str">
            <v>AtNRAMP6</v>
          </cell>
        </row>
        <row r="658">
          <cell r="A658" t="str">
            <v>At5g03280</v>
          </cell>
          <cell r="B658" t="str">
            <v>2.A.55</v>
          </cell>
          <cell r="C658" t="str">
            <v>Metal Ion (Mn2+-iron) Transporter</v>
          </cell>
          <cell r="D658" t="str">
            <v>Nramp </v>
          </cell>
          <cell r="E658">
            <v>705</v>
          </cell>
          <cell r="F658" t="str">
            <v>Singleton, ethylene/stress response transducer, similar to NRAMP metal-ion transporters</v>
          </cell>
          <cell r="G658">
            <v>12</v>
          </cell>
          <cell r="H658">
            <v>9</v>
          </cell>
          <cell r="I658" t="str">
            <v>-</v>
          </cell>
          <cell r="K658" t="str">
            <v>AtEIN2</v>
          </cell>
        </row>
        <row r="659">
          <cell r="A659" t="str">
            <v>At1g70330</v>
          </cell>
          <cell r="B659" t="str">
            <v>2.A.57</v>
          </cell>
          <cell r="C659" t="str">
            <v>Equilibrative Nucleoside Transporter</v>
          </cell>
          <cell r="D659" t="str">
            <v>ENT </v>
          </cell>
          <cell r="E659">
            <v>490</v>
          </cell>
          <cell r="F659" t="str">
            <v>proton-dependent concentrative adenosine transporter</v>
          </cell>
          <cell r="G659">
            <v>11</v>
          </cell>
          <cell r="H659">
            <v>10</v>
          </cell>
          <cell r="I659">
            <v>3</v>
          </cell>
          <cell r="K659" t="str">
            <v>AtENT1</v>
          </cell>
        </row>
        <row r="660">
          <cell r="A660" t="str">
            <v>At3g09990</v>
          </cell>
          <cell r="B660" t="str">
            <v>2.A.57</v>
          </cell>
          <cell r="C660" t="str">
            <v>Equilibrative Nucleoside Transporter</v>
          </cell>
          <cell r="D660" t="str">
            <v>ENT </v>
          </cell>
          <cell r="E660">
            <v>490</v>
          </cell>
          <cell r="F660" t="str">
            <v>putative equilibrative nucleoside transporter</v>
          </cell>
          <cell r="G660">
            <v>11</v>
          </cell>
          <cell r="H660">
            <v>11</v>
          </cell>
          <cell r="K660" t="str">
            <v>AtENT2</v>
          </cell>
        </row>
        <row r="661">
          <cell r="A661" t="str">
            <v>At4g05120</v>
          </cell>
          <cell r="B661" t="str">
            <v>2.A.57</v>
          </cell>
          <cell r="C661" t="str">
            <v>Equilibrative Nucleoside Transporter</v>
          </cell>
          <cell r="D661" t="str">
            <v>ENT </v>
          </cell>
          <cell r="E661">
            <v>490</v>
          </cell>
          <cell r="F661" t="str">
            <v>putative equilibrative nucleoside transporter</v>
          </cell>
          <cell r="G661">
            <v>11</v>
          </cell>
          <cell r="H661">
            <v>11</v>
          </cell>
          <cell r="K661" t="str">
            <v>AtENT3</v>
          </cell>
        </row>
        <row r="662">
          <cell r="A662" t="str">
            <v>At4g05130</v>
          </cell>
          <cell r="B662" t="str">
            <v>2.A.57</v>
          </cell>
          <cell r="C662" t="str">
            <v>Equilibrative Nucleoside Transporter</v>
          </cell>
          <cell r="D662" t="str">
            <v>ENT </v>
          </cell>
          <cell r="E662">
            <v>490</v>
          </cell>
          <cell r="F662" t="str">
            <v>putative equilibrative nucleoside transporter</v>
          </cell>
          <cell r="G662">
            <v>11</v>
          </cell>
          <cell r="H662">
            <v>11</v>
          </cell>
          <cell r="K662" t="str">
            <v>AtENT4</v>
          </cell>
        </row>
        <row r="663">
          <cell r="A663" t="str">
            <v>At4g05140</v>
          </cell>
          <cell r="B663" t="str">
            <v>2.A.57</v>
          </cell>
          <cell r="C663" t="str">
            <v>Equilibrative Nucleoside Transporter</v>
          </cell>
          <cell r="D663" t="str">
            <v>ENT </v>
          </cell>
          <cell r="E663">
            <v>490</v>
          </cell>
          <cell r="F663" t="str">
            <v>putative equilibrative nucleoside transporter</v>
          </cell>
          <cell r="G663">
            <v>11</v>
          </cell>
          <cell r="H663">
            <v>11</v>
          </cell>
          <cell r="I663">
            <v>20</v>
          </cell>
          <cell r="J663" t="str">
            <v>Specific</v>
          </cell>
          <cell r="K663" t="str">
            <v>AtENT5</v>
          </cell>
        </row>
        <row r="664">
          <cell r="A664" t="str">
            <v>At4g05110</v>
          </cell>
          <cell r="B664" t="str">
            <v>2.A.57</v>
          </cell>
          <cell r="C664" t="str">
            <v>Equilibrative Nucleoside Transporter</v>
          </cell>
          <cell r="D664" t="str">
            <v>ENT </v>
          </cell>
          <cell r="E664">
            <v>490</v>
          </cell>
          <cell r="F664" t="str">
            <v>putative equilibrative nucleoside transporter</v>
          </cell>
          <cell r="G664">
            <v>11</v>
          </cell>
          <cell r="H664">
            <v>11</v>
          </cell>
          <cell r="I664">
            <v>29</v>
          </cell>
          <cell r="J664" t="str">
            <v>Preferential</v>
          </cell>
          <cell r="K664" t="str">
            <v>AtENT6</v>
          </cell>
        </row>
        <row r="665">
          <cell r="A665" t="str">
            <v>At1g61630</v>
          </cell>
          <cell r="B665" t="str">
            <v>2.A.57</v>
          </cell>
          <cell r="C665" t="str">
            <v>Equilibrative Nucleoside Transporter</v>
          </cell>
          <cell r="D665" t="str">
            <v>ENT </v>
          </cell>
          <cell r="E665">
            <v>490</v>
          </cell>
          <cell r="F665" t="str">
            <v>putative equilibrative nucleoside transporter</v>
          </cell>
          <cell r="G665">
            <v>10</v>
          </cell>
          <cell r="H665">
            <v>10</v>
          </cell>
          <cell r="I665">
            <v>29</v>
          </cell>
          <cell r="J665" t="str">
            <v>Preferential</v>
          </cell>
          <cell r="K665" t="str">
            <v>AtENT7</v>
          </cell>
        </row>
        <row r="666">
          <cell r="A666" t="str">
            <v>At1g02630</v>
          </cell>
          <cell r="B666" t="str">
            <v>2.A.57</v>
          </cell>
          <cell r="C666" t="str">
            <v>Equilibrative Nucleoside Transporter</v>
          </cell>
          <cell r="D666" t="str">
            <v>ENT </v>
          </cell>
          <cell r="E666">
            <v>490</v>
          </cell>
          <cell r="F666" t="str">
            <v>putative equilibrative nucleoside transporter</v>
          </cell>
          <cell r="G666">
            <v>11</v>
          </cell>
          <cell r="H666">
            <v>11</v>
          </cell>
          <cell r="K666" t="str">
            <v>AtENT8</v>
          </cell>
        </row>
        <row r="667">
          <cell r="A667" t="str">
            <v>At3g08650</v>
          </cell>
          <cell r="B667" t="str">
            <v>2.A.5a</v>
          </cell>
          <cell r="C667" t="str">
            <v>Putative Zinc (Zn2+)-Iron (Fe2+) Permease</v>
          </cell>
          <cell r="D667" t="str">
            <v>ZIP</v>
          </cell>
          <cell r="E667" t="str">
            <v>U03</v>
          </cell>
          <cell r="F667" t="str">
            <v>metal transporter family</v>
          </cell>
          <cell r="G667">
            <v>15</v>
          </cell>
          <cell r="H667">
            <v>15</v>
          </cell>
          <cell r="I667">
            <v>3</v>
          </cell>
          <cell r="K667" t="str">
            <v>At3g08650</v>
          </cell>
        </row>
        <row r="668">
          <cell r="A668" t="str">
            <v>At1g42470</v>
          </cell>
          <cell r="B668" t="str">
            <v>2.A.6</v>
          </cell>
          <cell r="C668" t="str">
            <v>Resistance-Nodulation-Cell Division protein</v>
          </cell>
          <cell r="D668" t="str">
            <v>RND </v>
          </cell>
          <cell r="E668">
            <v>627</v>
          </cell>
          <cell r="F668" t="str">
            <v>patched protein family; Niemann-Pick C disease protein</v>
          </cell>
          <cell r="G668">
            <v>11</v>
          </cell>
          <cell r="H668">
            <v>11</v>
          </cell>
          <cell r="I668">
            <v>25</v>
          </cell>
          <cell r="K668" t="str">
            <v>At1g42470</v>
          </cell>
        </row>
        <row r="669">
          <cell r="A669" t="str">
            <v>At4g38350</v>
          </cell>
          <cell r="B669" t="str">
            <v>2.A.6</v>
          </cell>
          <cell r="C669" t="str">
            <v>Resistance-Nodulation-Cell Division protein</v>
          </cell>
          <cell r="D669" t="str">
            <v>RND </v>
          </cell>
          <cell r="E669">
            <v>627</v>
          </cell>
          <cell r="F669" t="str">
            <v>patched protein family</v>
          </cell>
          <cell r="G669">
            <v>12</v>
          </cell>
          <cell r="H669">
            <v>12</v>
          </cell>
          <cell r="I669" t="str">
            <v>-</v>
          </cell>
          <cell r="K669" t="str">
            <v>At4g38350</v>
          </cell>
        </row>
        <row r="670">
          <cell r="A670" t="str">
            <v>At2g22730</v>
          </cell>
          <cell r="B670" t="str">
            <v>2.A.60a</v>
          </cell>
          <cell r="C670" t="str">
            <v>Putative Organo Anion Transporter</v>
          </cell>
          <cell r="D670" t="str">
            <v>OAT </v>
          </cell>
          <cell r="E670">
            <v>474</v>
          </cell>
          <cell r="F670" t="str">
            <v>transporter-related</v>
          </cell>
          <cell r="G670">
            <v>11</v>
          </cell>
          <cell r="H670">
            <v>12</v>
          </cell>
          <cell r="K670" t="str">
            <v>At2g22730</v>
          </cell>
        </row>
        <row r="671">
          <cell r="A671" t="str">
            <v>At5g64500</v>
          </cell>
          <cell r="B671" t="str">
            <v>2.A.60a</v>
          </cell>
          <cell r="C671" t="str">
            <v>Putative Organo Anion Transporter</v>
          </cell>
          <cell r="D671" t="str">
            <v>OAT </v>
          </cell>
          <cell r="E671">
            <v>474</v>
          </cell>
          <cell r="F671" t="str">
            <v>membrane protein-related</v>
          </cell>
          <cell r="G671">
            <v>10</v>
          </cell>
          <cell r="H671">
            <v>12</v>
          </cell>
          <cell r="I671">
            <v>6</v>
          </cell>
          <cell r="K671" t="str">
            <v>At5g64500</v>
          </cell>
        </row>
        <row r="672">
          <cell r="A672" t="str">
            <v>At5g65687</v>
          </cell>
          <cell r="B672" t="str">
            <v>2.A.60a</v>
          </cell>
          <cell r="C672" t="str">
            <v>Putative Organo Anion Transporter</v>
          </cell>
          <cell r="D672" t="str">
            <v>OAT </v>
          </cell>
          <cell r="E672">
            <v>474</v>
          </cell>
          <cell r="F672" t="str">
            <v>transporter-related</v>
          </cell>
          <cell r="G672">
            <v>11</v>
          </cell>
          <cell r="H672">
            <v>11</v>
          </cell>
          <cell r="K672" t="str">
            <v>At5g65687</v>
          </cell>
        </row>
        <row r="673">
          <cell r="A673" t="str">
            <v>At3g19490</v>
          </cell>
          <cell r="B673" t="str">
            <v>2.A.62</v>
          </cell>
          <cell r="C673" t="str">
            <v>NhaD Na+:H+ Antiporter</v>
          </cell>
          <cell r="D673" t="str">
            <v>NhaD </v>
          </cell>
          <cell r="E673">
            <v>35</v>
          </cell>
          <cell r="F673" t="str">
            <v>putative sodium-proton antiporter, NhaD subfamily</v>
          </cell>
          <cell r="G673">
            <v>13</v>
          </cell>
          <cell r="H673">
            <v>13</v>
          </cell>
          <cell r="I673">
            <v>25</v>
          </cell>
          <cell r="K673" t="str">
            <v>AtNHD1</v>
          </cell>
        </row>
        <row r="674">
          <cell r="A674" t="str">
            <v>At1g49810</v>
          </cell>
          <cell r="B674" t="str">
            <v>2.A.62</v>
          </cell>
          <cell r="C674" t="str">
            <v>NhaD Na+:H+ Antiporter</v>
          </cell>
          <cell r="D674" t="str">
            <v>NhaD </v>
          </cell>
          <cell r="E674">
            <v>35</v>
          </cell>
          <cell r="F674" t="str">
            <v>putative sodium-proton antiporter, NhaD subfamily</v>
          </cell>
          <cell r="G674">
            <v>10</v>
          </cell>
          <cell r="H674">
            <v>11</v>
          </cell>
          <cell r="I674">
            <v>39</v>
          </cell>
          <cell r="J674" t="str">
            <v>Preferential</v>
          </cell>
          <cell r="K674" t="str">
            <v>AtNHD2</v>
          </cell>
        </row>
        <row r="675">
          <cell r="A675" t="str">
            <v>At2g01110</v>
          </cell>
          <cell r="B675" t="str">
            <v>2.A.64</v>
          </cell>
          <cell r="C675" t="str">
            <v>Twin Arginine Targeting Family</v>
          </cell>
          <cell r="D675" t="str">
            <v>Tat</v>
          </cell>
          <cell r="E675" t="str">
            <v>U08</v>
          </cell>
          <cell r="F675" t="str">
            <v>plastidic pH-dependent protein transporter, thylakoid membrane formation protein</v>
          </cell>
          <cell r="G675">
            <v>6</v>
          </cell>
          <cell r="H675">
            <v>6</v>
          </cell>
          <cell r="I675" t="str">
            <v>-</v>
          </cell>
          <cell r="K675" t="str">
            <v>AtAPG2/AtcpTatC</v>
          </cell>
        </row>
        <row r="676">
          <cell r="A676" t="str">
            <v>At2g04066</v>
          </cell>
          <cell r="B676" t="str">
            <v>2.A.66</v>
          </cell>
          <cell r="C676" t="str">
            <v>Multidrug/Oligosaccharidyl-lipid/Polysaccharide Flippase</v>
          </cell>
          <cell r="D676" t="str">
            <v>MATE </v>
          </cell>
          <cell r="E676">
            <v>17</v>
          </cell>
          <cell r="F676" t="str">
            <v>putative MATE-related efflux carrier</v>
          </cell>
          <cell r="G676">
            <v>4</v>
          </cell>
          <cell r="H676">
            <v>4</v>
          </cell>
          <cell r="K676" t="str">
            <v>At2g04066</v>
          </cell>
        </row>
        <row r="677">
          <cell r="A677" t="str">
            <v>At3g23560</v>
          </cell>
          <cell r="B677" t="str">
            <v>2.A.66</v>
          </cell>
          <cell r="C677" t="str">
            <v>Multidrug/Oligosaccharidyl-lipid/Polysaccharide Flippase</v>
          </cell>
          <cell r="D677" t="str">
            <v>MATE </v>
          </cell>
          <cell r="E677">
            <v>17</v>
          </cell>
          <cell r="F677" t="str">
            <v>MATE-related multidrug efflux transporter; aberrant lateral root formation 5 (AtALF5/AtDTX19)</v>
          </cell>
          <cell r="G677">
            <v>12</v>
          </cell>
          <cell r="H677">
            <v>11</v>
          </cell>
          <cell r="I677" t="str">
            <v>-</v>
          </cell>
          <cell r="K677" t="str">
            <v>AtALF5/AtDTX19</v>
          </cell>
        </row>
        <row r="678">
          <cell r="A678" t="str">
            <v>At2g04070</v>
          </cell>
          <cell r="B678" t="str">
            <v>2.A.66</v>
          </cell>
          <cell r="C678" t="str">
            <v>Multidrug/Oligosaccharidyl-lipid/Polysaccharide Flippase</v>
          </cell>
          <cell r="D678" t="str">
            <v>MATE </v>
          </cell>
          <cell r="E678">
            <v>17</v>
          </cell>
          <cell r="F678" t="str">
            <v>efflux carrier for multidrug and heavy metal detoxification</v>
          </cell>
          <cell r="G678">
            <v>12</v>
          </cell>
          <cell r="H678">
            <v>12</v>
          </cell>
          <cell r="I678">
            <v>37</v>
          </cell>
          <cell r="K678" t="str">
            <v>AtDTX01</v>
          </cell>
        </row>
        <row r="679">
          <cell r="A679" t="str">
            <v>At2g04080</v>
          </cell>
          <cell r="B679" t="str">
            <v>2.A.66</v>
          </cell>
          <cell r="C679" t="str">
            <v>Multidrug/Oligosaccharidyl-lipid/Polysaccharide Flippase</v>
          </cell>
          <cell r="D679" t="str">
            <v>MATE </v>
          </cell>
          <cell r="E679">
            <v>17</v>
          </cell>
          <cell r="F679" t="str">
            <v>putative MATE-related efflux carrier</v>
          </cell>
          <cell r="G679">
            <v>12</v>
          </cell>
          <cell r="H679">
            <v>12</v>
          </cell>
          <cell r="I679">
            <v>39</v>
          </cell>
          <cell r="K679" t="str">
            <v>AtDTX02</v>
          </cell>
        </row>
        <row r="680">
          <cell r="A680" t="str">
            <v>At2g04050</v>
          </cell>
          <cell r="B680" t="str">
            <v>2.A.66</v>
          </cell>
          <cell r="C680" t="str">
            <v>Multidrug/Oligosaccharidyl-lipid/Polysaccharide Flippase</v>
          </cell>
          <cell r="D680" t="str">
            <v>MATE </v>
          </cell>
          <cell r="E680">
            <v>17</v>
          </cell>
          <cell r="F680" t="str">
            <v>putative MATE-related efflux carrier</v>
          </cell>
          <cell r="G680">
            <v>12</v>
          </cell>
          <cell r="H680">
            <v>12</v>
          </cell>
          <cell r="I680" t="str">
            <v>-</v>
          </cell>
          <cell r="K680" t="str">
            <v>AtDTX03</v>
          </cell>
        </row>
        <row r="681">
          <cell r="A681" t="str">
            <v>At2g04040</v>
          </cell>
          <cell r="B681" t="str">
            <v>2.A.66</v>
          </cell>
          <cell r="C681" t="str">
            <v>Multidrug/Oligosaccharidyl-lipid/Polysaccharide Flippase</v>
          </cell>
          <cell r="D681" t="str">
            <v>MATE </v>
          </cell>
          <cell r="E681">
            <v>17</v>
          </cell>
          <cell r="F681" t="str">
            <v>putative MATE-related efflux carrier</v>
          </cell>
          <cell r="G681">
            <v>12</v>
          </cell>
          <cell r="H681">
            <v>12</v>
          </cell>
          <cell r="I681">
            <v>37</v>
          </cell>
          <cell r="K681" t="str">
            <v>AtDTX04</v>
          </cell>
        </row>
        <row r="682">
          <cell r="A682" t="str">
            <v>At2g04090</v>
          </cell>
          <cell r="B682" t="str">
            <v>2.A.66</v>
          </cell>
          <cell r="C682" t="str">
            <v>Multidrug/Oligosaccharidyl-lipid/Polysaccharide Flippase</v>
          </cell>
          <cell r="D682" t="str">
            <v>MATE </v>
          </cell>
          <cell r="E682">
            <v>17</v>
          </cell>
          <cell r="F682" t="str">
            <v>putative MATE-related efflux carrier</v>
          </cell>
          <cell r="G682">
            <v>12</v>
          </cell>
          <cell r="H682">
            <v>11</v>
          </cell>
          <cell r="K682" t="str">
            <v>AtDTX05</v>
          </cell>
        </row>
        <row r="683">
          <cell r="A683" t="str">
            <v>At2g04100</v>
          </cell>
          <cell r="B683" t="str">
            <v>2.A.66</v>
          </cell>
          <cell r="C683" t="str">
            <v>Multidrug/Oligosaccharidyl-lipid/Polysaccharide Flippase</v>
          </cell>
          <cell r="D683" t="str">
            <v>MATE </v>
          </cell>
          <cell r="E683">
            <v>17</v>
          </cell>
          <cell r="F683" t="str">
            <v>putative MATE-related efflux carrier</v>
          </cell>
          <cell r="G683">
            <v>12</v>
          </cell>
          <cell r="H683">
            <v>12</v>
          </cell>
          <cell r="I683">
            <v>37</v>
          </cell>
          <cell r="K683" t="str">
            <v>AtDTX06</v>
          </cell>
        </row>
        <row r="684">
          <cell r="A684" t="str">
            <v>At1g64820</v>
          </cell>
          <cell r="B684" t="str">
            <v>2.A.66</v>
          </cell>
          <cell r="C684" t="str">
            <v>Multidrug/Oligosaccharidyl-lipid/Polysaccharide Flippase</v>
          </cell>
          <cell r="D684" t="str">
            <v>MATE </v>
          </cell>
          <cell r="E684">
            <v>17</v>
          </cell>
          <cell r="F684" t="str">
            <v>putative MATE-related efflux carrier</v>
          </cell>
          <cell r="G684">
            <v>12</v>
          </cell>
          <cell r="H684">
            <v>12</v>
          </cell>
          <cell r="I684" t="str">
            <v>-</v>
          </cell>
          <cell r="K684" t="str">
            <v>AtDTX07</v>
          </cell>
        </row>
        <row r="685">
          <cell r="A685" t="str">
            <v>At1g66780</v>
          </cell>
          <cell r="B685" t="str">
            <v>2.A.66</v>
          </cell>
          <cell r="C685" t="str">
            <v>Multidrug/Oligosaccharidyl-lipid/Polysaccharide Flippase</v>
          </cell>
          <cell r="D685" t="str">
            <v>MATE </v>
          </cell>
          <cell r="E685">
            <v>17</v>
          </cell>
          <cell r="F685" t="str">
            <v>putative MATE-related efflux carrier</v>
          </cell>
          <cell r="G685">
            <v>12</v>
          </cell>
          <cell r="H685">
            <v>12</v>
          </cell>
          <cell r="I685">
            <v>25</v>
          </cell>
          <cell r="K685" t="str">
            <v>AtDTX08</v>
          </cell>
        </row>
        <row r="686">
          <cell r="A686" t="str">
            <v>At1g66760</v>
          </cell>
          <cell r="B686" t="str">
            <v>2.A.66</v>
          </cell>
          <cell r="C686" t="str">
            <v>Multidrug/Oligosaccharidyl-lipid/Polysaccharide Flippase</v>
          </cell>
          <cell r="D686" t="str">
            <v>MATE </v>
          </cell>
          <cell r="E686">
            <v>17</v>
          </cell>
          <cell r="F686" t="str">
            <v>putative MATE-related efflux carrier</v>
          </cell>
          <cell r="G686">
            <v>10</v>
          </cell>
          <cell r="H686">
            <v>11</v>
          </cell>
          <cell r="I686" t="str">
            <v>-</v>
          </cell>
          <cell r="K686" t="str">
            <v>AtDTX09</v>
          </cell>
        </row>
        <row r="687">
          <cell r="A687" t="str">
            <v>At1g15150</v>
          </cell>
          <cell r="B687" t="str">
            <v>2.A.66</v>
          </cell>
          <cell r="C687" t="str">
            <v>Multidrug/Oligosaccharidyl-lipid/Polysaccharide Flippase</v>
          </cell>
          <cell r="D687" t="str">
            <v>MATE </v>
          </cell>
          <cell r="E687">
            <v>17</v>
          </cell>
          <cell r="F687" t="str">
            <v>putative MATE-related efflux carrier</v>
          </cell>
          <cell r="G687">
            <v>12</v>
          </cell>
          <cell r="H687">
            <v>12</v>
          </cell>
          <cell r="I687" t="str">
            <v>-</v>
          </cell>
          <cell r="K687" t="str">
            <v>AtDTX10</v>
          </cell>
        </row>
        <row r="688">
          <cell r="A688" t="str">
            <v>At1g15160</v>
          </cell>
          <cell r="B688" t="str">
            <v>2.A.66</v>
          </cell>
          <cell r="C688" t="str">
            <v>Multidrug/Oligosaccharidyl-lipid/Polysaccharide Flippase</v>
          </cell>
          <cell r="D688" t="str">
            <v>MATE </v>
          </cell>
          <cell r="E688">
            <v>17</v>
          </cell>
          <cell r="F688" t="str">
            <v>putative MATE-related efflux carrier</v>
          </cell>
          <cell r="G688">
            <v>12</v>
          </cell>
          <cell r="H688">
            <v>12</v>
          </cell>
          <cell r="K688" t="str">
            <v>AtDTX11</v>
          </cell>
        </row>
        <row r="689">
          <cell r="A689" t="str">
            <v>At1g15170</v>
          </cell>
          <cell r="B689" t="str">
            <v>2.A.66</v>
          </cell>
          <cell r="C689" t="str">
            <v>Multidrug/Oligosaccharidyl-lipid/Polysaccharide Flippase</v>
          </cell>
          <cell r="D689" t="str">
            <v>MATE </v>
          </cell>
          <cell r="E689">
            <v>17</v>
          </cell>
          <cell r="F689" t="str">
            <v>putative MATE-related efflux carrier</v>
          </cell>
          <cell r="G689">
            <v>12</v>
          </cell>
          <cell r="H689">
            <v>12</v>
          </cell>
          <cell r="I689">
            <v>29</v>
          </cell>
          <cell r="K689" t="str">
            <v>AtDTX12</v>
          </cell>
        </row>
        <row r="690">
          <cell r="A690" t="str">
            <v>At1g15180</v>
          </cell>
          <cell r="B690" t="str">
            <v>2.A.66</v>
          </cell>
          <cell r="C690" t="str">
            <v>Multidrug/Oligosaccharidyl-lipid/Polysaccharide Flippase</v>
          </cell>
          <cell r="D690" t="str">
            <v>MATE </v>
          </cell>
          <cell r="E690">
            <v>17</v>
          </cell>
          <cell r="F690" t="str">
            <v>putative MATE-related efflux carrier</v>
          </cell>
          <cell r="G690">
            <v>12</v>
          </cell>
          <cell r="H690">
            <v>12</v>
          </cell>
          <cell r="I690" t="str">
            <v>-</v>
          </cell>
          <cell r="K690" t="str">
            <v>AtDTX13</v>
          </cell>
        </row>
        <row r="691">
          <cell r="A691" t="str">
            <v>At1g71140</v>
          </cell>
          <cell r="B691" t="str">
            <v>2.A.66</v>
          </cell>
          <cell r="C691" t="str">
            <v>Multidrug/Oligosaccharidyl-lipid/Polysaccharide Flippase</v>
          </cell>
          <cell r="D691" t="str">
            <v>MATE </v>
          </cell>
          <cell r="E691">
            <v>17</v>
          </cell>
          <cell r="F691" t="str">
            <v>putative MATE-related efflux carrier</v>
          </cell>
          <cell r="G691">
            <v>11</v>
          </cell>
          <cell r="H691">
            <v>11</v>
          </cell>
          <cell r="I691">
            <v>27</v>
          </cell>
          <cell r="K691" t="str">
            <v>AtDTX14</v>
          </cell>
        </row>
        <row r="692">
          <cell r="A692" t="str">
            <v>At2g34360</v>
          </cell>
          <cell r="B692" t="str">
            <v>2.A.66</v>
          </cell>
          <cell r="C692" t="str">
            <v>Multidrug/Oligosaccharidyl-lipid/Polysaccharide Flippase</v>
          </cell>
          <cell r="D692" t="str">
            <v>MATE </v>
          </cell>
          <cell r="E692">
            <v>17</v>
          </cell>
          <cell r="F692" t="str">
            <v>putative MATE-related efflux carrier</v>
          </cell>
          <cell r="G692">
            <v>10</v>
          </cell>
          <cell r="H692">
            <v>12</v>
          </cell>
          <cell r="I692" t="str">
            <v>-</v>
          </cell>
          <cell r="K692" t="str">
            <v>AtDTX15</v>
          </cell>
        </row>
        <row r="693">
          <cell r="A693" t="str">
            <v>At5g52450</v>
          </cell>
          <cell r="B693" t="str">
            <v>2.A.66</v>
          </cell>
          <cell r="C693" t="str">
            <v>Multidrug/Oligosaccharidyl-lipid/Polysaccharide Flippase</v>
          </cell>
          <cell r="D693" t="str">
            <v>MATE </v>
          </cell>
          <cell r="E693">
            <v>17</v>
          </cell>
          <cell r="F693" t="str">
            <v>putative MATE-related efflux carrier</v>
          </cell>
          <cell r="G693">
            <v>12</v>
          </cell>
          <cell r="H693">
            <v>12</v>
          </cell>
          <cell r="I693">
            <v>2</v>
          </cell>
          <cell r="K693" t="str">
            <v>AtDTX16</v>
          </cell>
        </row>
        <row r="694">
          <cell r="A694" t="str">
            <v>At1g73700</v>
          </cell>
          <cell r="B694" t="str">
            <v>2.A.66</v>
          </cell>
          <cell r="C694" t="str">
            <v>Multidrug/Oligosaccharidyl-lipid/Polysaccharide Flippase</v>
          </cell>
          <cell r="D694" t="str">
            <v>MATE </v>
          </cell>
          <cell r="E694">
            <v>17</v>
          </cell>
          <cell r="F694" t="str">
            <v>putative MATE-related efflux carrier</v>
          </cell>
          <cell r="G694">
            <v>12</v>
          </cell>
          <cell r="H694">
            <v>12</v>
          </cell>
          <cell r="I694">
            <v>25</v>
          </cell>
          <cell r="J694" t="str">
            <v>Preferential</v>
          </cell>
          <cell r="K694" t="str">
            <v>AtDTX17</v>
          </cell>
        </row>
        <row r="695">
          <cell r="A695" t="str">
            <v>At3g23550</v>
          </cell>
          <cell r="B695" t="str">
            <v>2.A.66</v>
          </cell>
          <cell r="C695" t="str">
            <v>Multidrug/Oligosaccharidyl-lipid/Polysaccharide Flippase</v>
          </cell>
          <cell r="D695" t="str">
            <v>MATE </v>
          </cell>
          <cell r="E695">
            <v>17</v>
          </cell>
          <cell r="F695" t="str">
            <v>putative MATE-related efflux carrier</v>
          </cell>
          <cell r="G695">
            <v>12</v>
          </cell>
          <cell r="H695">
            <v>12</v>
          </cell>
          <cell r="I695" t="str">
            <v>-</v>
          </cell>
          <cell r="K695" t="str">
            <v>AtDTX18</v>
          </cell>
        </row>
        <row r="696">
          <cell r="A696" t="str">
            <v>At1g33100</v>
          </cell>
          <cell r="B696" t="str">
            <v>2.A.66</v>
          </cell>
          <cell r="C696" t="str">
            <v>Multidrug/Oligosaccharidyl-lipid/Polysaccharide Flippase</v>
          </cell>
          <cell r="D696" t="str">
            <v>MATE </v>
          </cell>
          <cell r="E696">
            <v>17</v>
          </cell>
          <cell r="F696" t="str">
            <v>putative MATE-related efflux carrier</v>
          </cell>
          <cell r="G696">
            <v>12</v>
          </cell>
          <cell r="H696">
            <v>12</v>
          </cell>
          <cell r="K696" t="str">
            <v>AtDTX20</v>
          </cell>
        </row>
        <row r="697">
          <cell r="A697" t="str">
            <v>At1g33110</v>
          </cell>
          <cell r="B697" t="str">
            <v>2.A.66</v>
          </cell>
          <cell r="C697" t="str">
            <v>Multidrug/Oligosaccharidyl-lipid/Polysaccharide Flippase</v>
          </cell>
          <cell r="D697" t="str">
            <v>MATE </v>
          </cell>
          <cell r="E697">
            <v>17</v>
          </cell>
          <cell r="F697" t="str">
            <v>putative MATE-related efflux carrier</v>
          </cell>
          <cell r="G697">
            <v>12</v>
          </cell>
          <cell r="H697">
            <v>12</v>
          </cell>
          <cell r="I697" t="str">
            <v>-</v>
          </cell>
          <cell r="K697" t="str">
            <v>AtDTX21</v>
          </cell>
        </row>
        <row r="698">
          <cell r="A698" t="str">
            <v>At1g33090</v>
          </cell>
          <cell r="B698" t="str">
            <v>2.A.66</v>
          </cell>
          <cell r="C698" t="str">
            <v>Multidrug/Oligosaccharidyl-lipid/Polysaccharide Flippase</v>
          </cell>
          <cell r="D698" t="str">
            <v>MATE </v>
          </cell>
          <cell r="E698">
            <v>17</v>
          </cell>
          <cell r="F698" t="str">
            <v>putative MATE-related efflux carrier</v>
          </cell>
          <cell r="G698">
            <v>11</v>
          </cell>
          <cell r="H698">
            <v>11</v>
          </cell>
          <cell r="I698" t="str">
            <v>-</v>
          </cell>
          <cell r="K698" t="str">
            <v>AtDTX22</v>
          </cell>
        </row>
        <row r="699">
          <cell r="A699" t="str">
            <v>At1g33080</v>
          </cell>
          <cell r="B699" t="str">
            <v>2.A.66</v>
          </cell>
          <cell r="C699" t="str">
            <v>Multidrug/Oligosaccharidyl-lipid/Polysaccharide Flippase</v>
          </cell>
          <cell r="D699" t="str">
            <v>MATE </v>
          </cell>
          <cell r="E699">
            <v>17</v>
          </cell>
          <cell r="F699" t="str">
            <v>putative MATE-related efflux carrier</v>
          </cell>
          <cell r="G699">
            <v>12</v>
          </cell>
          <cell r="H699">
            <v>11</v>
          </cell>
          <cell r="I699" t="str">
            <v>-</v>
          </cell>
          <cell r="K699" t="str">
            <v>AtDTX23</v>
          </cell>
        </row>
        <row r="700">
          <cell r="A700" t="str">
            <v>At3g03620</v>
          </cell>
          <cell r="B700" t="str">
            <v>2.A.66</v>
          </cell>
          <cell r="C700" t="str">
            <v>Multidrug/Oligosaccharidyl-lipid/Polysaccharide Flippase</v>
          </cell>
          <cell r="D700" t="str">
            <v>MATE </v>
          </cell>
          <cell r="E700">
            <v>17</v>
          </cell>
          <cell r="F700" t="str">
            <v>putative MATE-related efflux carrier</v>
          </cell>
          <cell r="G700">
            <v>11</v>
          </cell>
          <cell r="H700">
            <v>12</v>
          </cell>
          <cell r="I700">
            <v>25</v>
          </cell>
          <cell r="K700" t="str">
            <v>AtDTX24</v>
          </cell>
        </row>
        <row r="701">
          <cell r="A701" t="str">
            <v>At5g17700</v>
          </cell>
          <cell r="B701" t="str">
            <v>2.A.66</v>
          </cell>
          <cell r="C701" t="str">
            <v>Multidrug/Oligosaccharidyl-lipid/Polysaccharide Flippase</v>
          </cell>
          <cell r="D701" t="str">
            <v>MATE </v>
          </cell>
          <cell r="E701">
            <v>17</v>
          </cell>
          <cell r="F701" t="str">
            <v>putative MATE-related efflux carrier</v>
          </cell>
          <cell r="G701">
            <v>12</v>
          </cell>
          <cell r="H701">
            <v>13</v>
          </cell>
          <cell r="I701" t="str">
            <v>-</v>
          </cell>
          <cell r="K701" t="str">
            <v>AtDTX25</v>
          </cell>
        </row>
        <row r="702">
          <cell r="A702" t="str">
            <v>At5g10420</v>
          </cell>
          <cell r="B702" t="str">
            <v>2.A.66</v>
          </cell>
          <cell r="C702" t="str">
            <v>Multidrug/Oligosaccharidyl-lipid/Polysaccharide Flippase</v>
          </cell>
          <cell r="D702" t="str">
            <v>MATE </v>
          </cell>
          <cell r="E702">
            <v>17</v>
          </cell>
          <cell r="F702" t="str">
            <v>putative MATE-related efflux carrier</v>
          </cell>
          <cell r="G702">
            <v>10</v>
          </cell>
          <cell r="H702">
            <v>9</v>
          </cell>
          <cell r="I702" t="str">
            <v>-</v>
          </cell>
          <cell r="K702" t="str">
            <v>AtDTX26</v>
          </cell>
        </row>
        <row r="703">
          <cell r="A703" t="str">
            <v>At5g65380</v>
          </cell>
          <cell r="B703" t="str">
            <v>2.A.66</v>
          </cell>
          <cell r="C703" t="str">
            <v>Multidrug/Oligosaccharidyl-lipid/Polysaccharide Flippase</v>
          </cell>
          <cell r="D703" t="str">
            <v>MATE </v>
          </cell>
          <cell r="E703">
            <v>17</v>
          </cell>
          <cell r="F703" t="str">
            <v>putative MATE-related efflux carrier</v>
          </cell>
          <cell r="G703">
            <v>11</v>
          </cell>
          <cell r="H703">
            <v>13</v>
          </cell>
          <cell r="I703">
            <v>9</v>
          </cell>
          <cell r="K703" t="str">
            <v>AtDTX27</v>
          </cell>
        </row>
        <row r="704">
          <cell r="A704" t="str">
            <v>At5g44050</v>
          </cell>
          <cell r="B704" t="str">
            <v>2.A.66</v>
          </cell>
          <cell r="C704" t="str">
            <v>Multidrug/Oligosaccharidyl-lipid/Polysaccharide Flippase</v>
          </cell>
          <cell r="D704" t="str">
            <v>MATE </v>
          </cell>
          <cell r="E704">
            <v>17</v>
          </cell>
          <cell r="F704" t="str">
            <v>putative MATE-related efflux carrier</v>
          </cell>
          <cell r="G704">
            <v>11</v>
          </cell>
          <cell r="H704">
            <v>9</v>
          </cell>
          <cell r="I704" t="str">
            <v>-</v>
          </cell>
          <cell r="K704" t="str">
            <v>AtDTX28</v>
          </cell>
        </row>
        <row r="705">
          <cell r="A705" t="str">
            <v>At3g26590</v>
          </cell>
          <cell r="B705" t="str">
            <v>2.A.66</v>
          </cell>
          <cell r="C705" t="str">
            <v>Multidrug/Oligosaccharidyl-lipid/Polysaccharide Flippase</v>
          </cell>
          <cell r="D705" t="str">
            <v>MATE </v>
          </cell>
          <cell r="E705">
            <v>17</v>
          </cell>
          <cell r="F705" t="str">
            <v>putative MATE-related efflux carrier</v>
          </cell>
          <cell r="G705">
            <v>12</v>
          </cell>
          <cell r="H705">
            <v>11</v>
          </cell>
          <cell r="I705">
            <v>28</v>
          </cell>
          <cell r="K705" t="str">
            <v>AtDTX29</v>
          </cell>
        </row>
        <row r="706">
          <cell r="A706" t="str">
            <v>At5g38030</v>
          </cell>
          <cell r="B706" t="str">
            <v>2.A.66</v>
          </cell>
          <cell r="C706" t="str">
            <v>Multidrug/Oligosaccharidyl-lipid/Polysaccharide Flippase</v>
          </cell>
          <cell r="D706" t="str">
            <v>MATE </v>
          </cell>
          <cell r="E706">
            <v>17</v>
          </cell>
          <cell r="F706" t="str">
            <v>putative MATE-related efflux carrier</v>
          </cell>
          <cell r="G706">
            <v>12</v>
          </cell>
          <cell r="H706">
            <v>11</v>
          </cell>
          <cell r="I706" t="str">
            <v>-</v>
          </cell>
          <cell r="K706" t="str">
            <v>AtDTX30</v>
          </cell>
        </row>
        <row r="707">
          <cell r="A707" t="str">
            <v>At1g12950</v>
          </cell>
          <cell r="B707" t="str">
            <v>2.A.66</v>
          </cell>
          <cell r="C707" t="str">
            <v>Multidrug/Oligosaccharidyl-lipid/Polysaccharide Flippase</v>
          </cell>
          <cell r="D707" t="str">
            <v>MATE </v>
          </cell>
          <cell r="E707">
            <v>17</v>
          </cell>
          <cell r="F707" t="str">
            <v>putative MATE-related efflux carrier</v>
          </cell>
          <cell r="G707">
            <v>12</v>
          </cell>
          <cell r="H707">
            <v>11</v>
          </cell>
          <cell r="I707" t="str">
            <v>-</v>
          </cell>
          <cell r="K707" t="str">
            <v>AtDTX31</v>
          </cell>
        </row>
        <row r="708">
          <cell r="A708" t="str">
            <v>At1g23300</v>
          </cell>
          <cell r="B708" t="str">
            <v>2.A.66</v>
          </cell>
          <cell r="C708" t="str">
            <v>Multidrug/Oligosaccharidyl-lipid/Polysaccharide Flippase</v>
          </cell>
          <cell r="D708" t="str">
            <v>MATE </v>
          </cell>
          <cell r="E708">
            <v>17</v>
          </cell>
          <cell r="F708" t="str">
            <v>putative MATE-related efflux carrier</v>
          </cell>
          <cell r="G708">
            <v>12</v>
          </cell>
          <cell r="H708">
            <v>12</v>
          </cell>
          <cell r="I708" t="str">
            <v>-</v>
          </cell>
          <cell r="K708" t="str">
            <v>AtDTX32</v>
          </cell>
        </row>
        <row r="709">
          <cell r="A709" t="str">
            <v>At1g47530</v>
          </cell>
          <cell r="B709" t="str">
            <v>2.A.66</v>
          </cell>
          <cell r="C709" t="str">
            <v>Multidrug/Oligosaccharidyl-lipid/Polysaccharide Flippase</v>
          </cell>
          <cell r="D709" t="str">
            <v>MATE </v>
          </cell>
          <cell r="E709">
            <v>17</v>
          </cell>
          <cell r="F709" t="str">
            <v>putative MATE-related efflux carrier</v>
          </cell>
          <cell r="G709">
            <v>11</v>
          </cell>
          <cell r="H709">
            <v>12</v>
          </cell>
          <cell r="I709" t="str">
            <v>-</v>
          </cell>
          <cell r="K709" t="str">
            <v>AtDTX33</v>
          </cell>
        </row>
        <row r="710">
          <cell r="A710" t="str">
            <v>At4g00350</v>
          </cell>
          <cell r="B710" t="str">
            <v>2.A.66</v>
          </cell>
          <cell r="C710" t="str">
            <v>Multidrug/Oligosaccharidyl-lipid/Polysaccharide Flippase</v>
          </cell>
          <cell r="D710" t="str">
            <v>MATE </v>
          </cell>
          <cell r="E710">
            <v>17</v>
          </cell>
          <cell r="F710" t="str">
            <v>putative MATE-related efflux carrier</v>
          </cell>
          <cell r="G710">
            <v>11</v>
          </cell>
          <cell r="H710">
            <v>10</v>
          </cell>
          <cell r="I710">
            <v>2</v>
          </cell>
          <cell r="J710" t="str">
            <v>Specific</v>
          </cell>
          <cell r="K710" t="str">
            <v>AtDTX34</v>
          </cell>
        </row>
        <row r="711">
          <cell r="A711" t="str">
            <v>At4g25640</v>
          </cell>
          <cell r="B711" t="str">
            <v>2.A.66</v>
          </cell>
          <cell r="C711" t="str">
            <v>Multidrug/Oligosaccharidyl-lipid/Polysaccharide Flippase</v>
          </cell>
          <cell r="D711" t="str">
            <v>MATE </v>
          </cell>
          <cell r="E711">
            <v>17</v>
          </cell>
          <cell r="F711" t="str">
            <v>putative MATE-related efflux carrier</v>
          </cell>
          <cell r="G711">
            <v>12</v>
          </cell>
          <cell r="H711">
            <v>12</v>
          </cell>
          <cell r="I711">
            <v>29</v>
          </cell>
          <cell r="K711" t="str">
            <v>AtDTX35</v>
          </cell>
        </row>
        <row r="712">
          <cell r="A712" t="str">
            <v>At1g11670</v>
          </cell>
          <cell r="B712" t="str">
            <v>2.A.66</v>
          </cell>
          <cell r="C712" t="str">
            <v>Multidrug/Oligosaccharidyl-lipid/Polysaccharide Flippase</v>
          </cell>
          <cell r="D712" t="str">
            <v>MATE </v>
          </cell>
          <cell r="E712">
            <v>17</v>
          </cell>
          <cell r="F712" t="str">
            <v>putative MATE-related efflux carrier</v>
          </cell>
          <cell r="G712">
            <v>12</v>
          </cell>
          <cell r="H712">
            <v>12</v>
          </cell>
          <cell r="I712" t="str">
            <v>-</v>
          </cell>
          <cell r="K712" t="str">
            <v>AtDTX36</v>
          </cell>
        </row>
        <row r="713">
          <cell r="A713" t="str">
            <v>At1g61890</v>
          </cell>
          <cell r="B713" t="str">
            <v>2.A.66</v>
          </cell>
          <cell r="C713" t="str">
            <v>Multidrug/Oligosaccharidyl-lipid/Polysaccharide Flippase</v>
          </cell>
          <cell r="D713" t="str">
            <v>MATE </v>
          </cell>
          <cell r="E713">
            <v>17</v>
          </cell>
          <cell r="F713" t="str">
            <v>putative MATE-related efflux carrier</v>
          </cell>
          <cell r="G713">
            <v>12</v>
          </cell>
          <cell r="H713">
            <v>12</v>
          </cell>
          <cell r="I713" t="str">
            <v>-</v>
          </cell>
          <cell r="K713" t="str">
            <v>AtDTX37</v>
          </cell>
        </row>
        <row r="714">
          <cell r="A714" t="str">
            <v>At4g21900</v>
          </cell>
          <cell r="B714" t="str">
            <v>2.A.66</v>
          </cell>
          <cell r="C714" t="str">
            <v>Multidrug/Oligosaccharidyl-lipid/Polysaccharide Flippase</v>
          </cell>
          <cell r="D714" t="str">
            <v>MATE </v>
          </cell>
          <cell r="E714">
            <v>17</v>
          </cell>
          <cell r="F714" t="str">
            <v>putative MATE-related efflux carrier</v>
          </cell>
          <cell r="G714">
            <v>9</v>
          </cell>
          <cell r="H714">
            <v>9</v>
          </cell>
          <cell r="K714" t="str">
            <v>AtDTX38</v>
          </cell>
        </row>
        <row r="715">
          <cell r="A715" t="str">
            <v>At4g21910</v>
          </cell>
          <cell r="B715" t="str">
            <v>2.A.66</v>
          </cell>
          <cell r="C715" t="str">
            <v>Multidrug/Oligosaccharidyl-lipid/Polysaccharide Flippase</v>
          </cell>
          <cell r="D715" t="str">
            <v>MATE </v>
          </cell>
          <cell r="E715">
            <v>17</v>
          </cell>
          <cell r="F715" t="str">
            <v>putative MATE-related efflux carrier</v>
          </cell>
          <cell r="G715">
            <v>12</v>
          </cell>
          <cell r="H715">
            <v>12</v>
          </cell>
          <cell r="I715" t="str">
            <v>-</v>
          </cell>
          <cell r="K715" t="str">
            <v>AtDTX39</v>
          </cell>
        </row>
        <row r="716">
          <cell r="A716" t="str">
            <v>At3g21690</v>
          </cell>
          <cell r="B716" t="str">
            <v>2.A.66</v>
          </cell>
          <cell r="C716" t="str">
            <v>Multidrug/Oligosaccharidyl-lipid/Polysaccharide Flippase</v>
          </cell>
          <cell r="D716" t="str">
            <v>MATE </v>
          </cell>
          <cell r="E716">
            <v>17</v>
          </cell>
          <cell r="F716" t="str">
            <v>putative MATE-related efflux carrier</v>
          </cell>
          <cell r="G716">
            <v>12</v>
          </cell>
          <cell r="H716">
            <v>13</v>
          </cell>
          <cell r="I716">
            <v>29</v>
          </cell>
          <cell r="K716" t="str">
            <v>AtDTX40</v>
          </cell>
        </row>
        <row r="717">
          <cell r="A717" t="str">
            <v>At1g58340</v>
          </cell>
          <cell r="B717" t="str">
            <v>2.A.66</v>
          </cell>
          <cell r="C717" t="str">
            <v>Multidrug/Oligosaccharidyl-lipid/Polysaccharide Flippase</v>
          </cell>
          <cell r="D717" t="str">
            <v>MATE </v>
          </cell>
          <cell r="E717">
            <v>17</v>
          </cell>
          <cell r="F717" t="str">
            <v>putative MATE-related efflux carrier</v>
          </cell>
          <cell r="G717">
            <v>12</v>
          </cell>
          <cell r="H717">
            <v>12</v>
          </cell>
          <cell r="I717">
            <v>4</v>
          </cell>
          <cell r="K717" t="str">
            <v>AtDTX48</v>
          </cell>
        </row>
        <row r="718">
          <cell r="A718" t="str">
            <v>At4g23030</v>
          </cell>
          <cell r="B718" t="str">
            <v>2.A.66</v>
          </cell>
          <cell r="C718" t="str">
            <v>Multidrug/Oligosaccharidyl-lipid/Polysaccharide Flippase</v>
          </cell>
          <cell r="D718" t="str">
            <v>MATE </v>
          </cell>
          <cell r="E718">
            <v>17</v>
          </cell>
          <cell r="F718" t="str">
            <v>putative MATE-related efflux carrier</v>
          </cell>
          <cell r="G718">
            <v>10</v>
          </cell>
          <cell r="H718">
            <v>12</v>
          </cell>
          <cell r="I718">
            <v>37</v>
          </cell>
          <cell r="K718" t="str">
            <v>AtDTX49</v>
          </cell>
        </row>
        <row r="719">
          <cell r="A719" t="str">
            <v>At5g52050</v>
          </cell>
          <cell r="B719" t="str">
            <v>2.A.66</v>
          </cell>
          <cell r="C719" t="str">
            <v>Multidrug/Oligosaccharidyl-lipid/Polysaccharide Flippase</v>
          </cell>
          <cell r="D719" t="str">
            <v>MATE </v>
          </cell>
          <cell r="E719">
            <v>17</v>
          </cell>
          <cell r="F719" t="str">
            <v>putative MATE-related efflux carrier</v>
          </cell>
          <cell r="G719">
            <v>12</v>
          </cell>
          <cell r="H719">
            <v>10</v>
          </cell>
          <cell r="I719" t="str">
            <v>-</v>
          </cell>
          <cell r="K719" t="str">
            <v>AtDTX50</v>
          </cell>
        </row>
        <row r="720">
          <cell r="A720" t="str">
            <v>At4g29140</v>
          </cell>
          <cell r="B720" t="str">
            <v>2.A.66</v>
          </cell>
          <cell r="C720" t="str">
            <v>Multidrug/Oligosaccharidyl-lipid/Polysaccharide Flippase</v>
          </cell>
          <cell r="D720" t="str">
            <v>MATE </v>
          </cell>
          <cell r="E720">
            <v>17</v>
          </cell>
          <cell r="F720" t="str">
            <v>putative MATE-related efflux carrier</v>
          </cell>
          <cell r="G720">
            <v>9</v>
          </cell>
          <cell r="H720">
            <v>11</v>
          </cell>
          <cell r="I720" t="str">
            <v>-</v>
          </cell>
          <cell r="K720" t="str">
            <v>AtDTX51</v>
          </cell>
        </row>
        <row r="721">
          <cell r="A721" t="str">
            <v>At5g19700</v>
          </cell>
          <cell r="B721" t="str">
            <v>2.A.66</v>
          </cell>
          <cell r="C721" t="str">
            <v>Multidrug/Oligosaccharidyl-lipid/Polysaccharide Flippase</v>
          </cell>
          <cell r="D721" t="str">
            <v>MATE </v>
          </cell>
          <cell r="E721">
            <v>17</v>
          </cell>
          <cell r="F721" t="str">
            <v>putative MATE-related efflux carrier</v>
          </cell>
          <cell r="G721">
            <v>11</v>
          </cell>
          <cell r="H721">
            <v>11</v>
          </cell>
          <cell r="I721" t="str">
            <v>-</v>
          </cell>
          <cell r="K721" t="str">
            <v>AtDTX52</v>
          </cell>
        </row>
        <row r="722">
          <cell r="A722" t="str">
            <v>At2g38510</v>
          </cell>
          <cell r="B722" t="str">
            <v>2.A.66</v>
          </cell>
          <cell r="C722" t="str">
            <v>Multidrug/Oligosaccharidyl-lipid/Polysaccharide Flippase</v>
          </cell>
          <cell r="D722" t="str">
            <v>MATE </v>
          </cell>
          <cell r="E722">
            <v>17</v>
          </cell>
          <cell r="F722" t="str">
            <v>putative MATE-related efflux carrier</v>
          </cell>
          <cell r="G722">
            <v>10</v>
          </cell>
          <cell r="H722">
            <v>10</v>
          </cell>
          <cell r="I722" t="str">
            <v>-</v>
          </cell>
          <cell r="K722" t="str">
            <v>AtDTX53</v>
          </cell>
        </row>
        <row r="723">
          <cell r="A723" t="str">
            <v>At1g71870</v>
          </cell>
          <cell r="B723" t="str">
            <v>2.A.66</v>
          </cell>
          <cell r="C723" t="str">
            <v>Multidrug/Oligosaccharidyl-lipid/Polysaccharide Flippase</v>
          </cell>
          <cell r="D723" t="str">
            <v>MATE </v>
          </cell>
          <cell r="E723">
            <v>17</v>
          </cell>
          <cell r="F723" t="str">
            <v>putative MATE-related efflux carrier</v>
          </cell>
          <cell r="G723">
            <v>11</v>
          </cell>
          <cell r="H723">
            <v>11</v>
          </cell>
          <cell r="I723" t="str">
            <v>-</v>
          </cell>
          <cell r="K723" t="str">
            <v>AtDTX54</v>
          </cell>
        </row>
        <row r="724">
          <cell r="A724" t="str">
            <v>At5g49130</v>
          </cell>
          <cell r="B724" t="str">
            <v>2.A.66</v>
          </cell>
          <cell r="C724" t="str">
            <v>Multidrug/Oligosaccharidyl-lipid/Polysaccharide Flippase</v>
          </cell>
          <cell r="D724" t="str">
            <v>MATE </v>
          </cell>
          <cell r="E724">
            <v>17</v>
          </cell>
          <cell r="F724" t="str">
            <v>putative MATE-related efflux carrier</v>
          </cell>
          <cell r="G724">
            <v>10</v>
          </cell>
          <cell r="H724">
            <v>11</v>
          </cell>
          <cell r="I724">
            <v>20</v>
          </cell>
          <cell r="K724" t="str">
            <v>AtDTX55</v>
          </cell>
        </row>
        <row r="725">
          <cell r="A725" t="str">
            <v>At4g22790</v>
          </cell>
          <cell r="B725" t="str">
            <v>2.A.66</v>
          </cell>
          <cell r="C725" t="str">
            <v>Multidrug/Oligosaccharidyl-lipid/Polysaccharide Flippase</v>
          </cell>
          <cell r="D725" t="str">
            <v>MATE </v>
          </cell>
          <cell r="E725">
            <v>17</v>
          </cell>
          <cell r="F725" t="str">
            <v>putative MATE-related efflux carrier</v>
          </cell>
          <cell r="G725">
            <v>12</v>
          </cell>
          <cell r="H725">
            <v>12</v>
          </cell>
          <cell r="I725">
            <v>4</v>
          </cell>
          <cell r="K725" t="str">
            <v>AtDTX56</v>
          </cell>
        </row>
        <row r="726">
          <cell r="A726" t="str">
            <v>At3g59030</v>
          </cell>
          <cell r="B726" t="str">
            <v>2.A.66</v>
          </cell>
          <cell r="C726" t="str">
            <v>Multidrug/Oligosaccharidyl-lipid/Polysaccharide Flippase</v>
          </cell>
          <cell r="D726" t="str">
            <v>MATE </v>
          </cell>
          <cell r="E726">
            <v>17</v>
          </cell>
          <cell r="F726" t="str">
            <v>putative MATE-related multidrug secondary transporter</v>
          </cell>
          <cell r="G726">
            <v>11</v>
          </cell>
          <cell r="H726">
            <v>12</v>
          </cell>
          <cell r="I726">
            <v>3</v>
          </cell>
          <cell r="K726" t="str">
            <v>AtTT12/AtDTX41</v>
          </cell>
        </row>
        <row r="727">
          <cell r="A727" t="str">
            <v>At2g21340</v>
          </cell>
          <cell r="B727" t="str">
            <v>2.A.66</v>
          </cell>
          <cell r="C727" t="str">
            <v>Multidrug/Oligosaccharidyl-lipid/Polysaccharide Flippase</v>
          </cell>
          <cell r="D727" t="str">
            <v>MATE </v>
          </cell>
          <cell r="E727">
            <v>365</v>
          </cell>
          <cell r="F727" t="str">
            <v>putative MATE-related efflux carrier</v>
          </cell>
          <cell r="G727">
            <v>10</v>
          </cell>
          <cell r="H727">
            <v>10</v>
          </cell>
          <cell r="I727">
            <v>29</v>
          </cell>
          <cell r="K727" t="str">
            <v>AtDTX46</v>
          </cell>
        </row>
        <row r="728">
          <cell r="A728" t="str">
            <v>At4g39030</v>
          </cell>
          <cell r="B728" t="str">
            <v>2.A.66</v>
          </cell>
          <cell r="C728" t="str">
            <v>Multidrug/Oligosaccharidyl-lipid/Polysaccharide Flippase</v>
          </cell>
          <cell r="D728" t="str">
            <v>MATE </v>
          </cell>
          <cell r="E728">
            <v>365</v>
          </cell>
          <cell r="F728" t="str">
            <v>MATE-related efflux carrier; enhanced disease susceptibility 5</v>
          </cell>
          <cell r="G728">
            <v>10</v>
          </cell>
          <cell r="H728">
            <v>9</v>
          </cell>
          <cell r="I728" t="str">
            <v>-</v>
          </cell>
          <cell r="K728" t="str">
            <v>AtEDS5/AtDTX47</v>
          </cell>
        </row>
        <row r="729">
          <cell r="A729" t="str">
            <v>At1g51340</v>
          </cell>
          <cell r="B729" t="str">
            <v>2.A.66</v>
          </cell>
          <cell r="C729" t="str">
            <v>Multidrug/Oligosaccharidyl-lipid/Polysaccharide Flippase</v>
          </cell>
          <cell r="D729" t="str">
            <v>MATE </v>
          </cell>
          <cell r="E729">
            <v>513</v>
          </cell>
          <cell r="F729" t="str">
            <v>putative MATE-related efflux carrier</v>
          </cell>
          <cell r="G729">
            <v>10</v>
          </cell>
          <cell r="H729">
            <v>12</v>
          </cell>
          <cell r="I729">
            <v>5</v>
          </cell>
          <cell r="K729" t="str">
            <v>AtDTX42</v>
          </cell>
        </row>
        <row r="730">
          <cell r="A730" t="str">
            <v>At2g38330</v>
          </cell>
          <cell r="B730" t="str">
            <v>2.A.66</v>
          </cell>
          <cell r="C730" t="str">
            <v>Multidrug/Oligosaccharidyl-lipid/Polysaccharide Flippase</v>
          </cell>
          <cell r="D730" t="str">
            <v>MATE </v>
          </cell>
          <cell r="E730">
            <v>513</v>
          </cell>
          <cell r="F730" t="str">
            <v>putative MATE-related efflux carrier</v>
          </cell>
          <cell r="G730">
            <v>12</v>
          </cell>
          <cell r="H730">
            <v>12</v>
          </cell>
          <cell r="I730">
            <v>9</v>
          </cell>
          <cell r="K730" t="str">
            <v>AtDTX44</v>
          </cell>
        </row>
        <row r="731">
          <cell r="A731" t="str">
            <v>At4g38380</v>
          </cell>
          <cell r="B731" t="str">
            <v>2.A.66</v>
          </cell>
          <cell r="C731" t="str">
            <v>Multidrug/Oligosaccharidyl-lipid/Polysaccharide Flippase</v>
          </cell>
          <cell r="D731" t="str">
            <v>MATE </v>
          </cell>
          <cell r="E731">
            <v>513</v>
          </cell>
          <cell r="F731" t="str">
            <v>putative MATE-related efflux carrier</v>
          </cell>
          <cell r="G731">
            <v>10</v>
          </cell>
          <cell r="H731">
            <v>12</v>
          </cell>
          <cell r="I731">
            <v>29</v>
          </cell>
          <cell r="K731" t="str">
            <v>AtDTX45</v>
          </cell>
        </row>
        <row r="732">
          <cell r="A732" t="str">
            <v>At3g08040</v>
          </cell>
          <cell r="B732" t="str">
            <v>2.A.66</v>
          </cell>
          <cell r="C732" t="str">
            <v>Multidrug/Oligosaccharidyl-lipid/Polysaccharide Flippase</v>
          </cell>
          <cell r="D732" t="str">
            <v>MATE </v>
          </cell>
          <cell r="E732">
            <v>513</v>
          </cell>
          <cell r="F732" t="str">
            <v>MATE-related efflux carrier; ferric reductase deficient</v>
          </cell>
          <cell r="G732">
            <v>11</v>
          </cell>
          <cell r="H732">
            <v>12</v>
          </cell>
          <cell r="I732">
            <v>34</v>
          </cell>
          <cell r="K732" t="str">
            <v>AtFRD3/AtDTX43</v>
          </cell>
        </row>
        <row r="733">
          <cell r="A733" t="str">
            <v>At5g45450</v>
          </cell>
          <cell r="B733" t="str">
            <v>2.A.67</v>
          </cell>
          <cell r="C733" t="str">
            <v>Oligopeptide Transporter</v>
          </cell>
          <cell r="D733" t="str">
            <v>OPT </v>
          </cell>
          <cell r="E733">
            <v>54</v>
          </cell>
          <cell r="F733" t="str">
            <v>iron transporter-related</v>
          </cell>
          <cell r="G733">
            <v>3</v>
          </cell>
          <cell r="H733">
            <v>4</v>
          </cell>
          <cell r="K733" t="str">
            <v>At5g45450</v>
          </cell>
        </row>
        <row r="734">
          <cell r="A734" t="str">
            <v>At4g24120</v>
          </cell>
          <cell r="B734" t="str">
            <v>2.A.67</v>
          </cell>
          <cell r="C734" t="str">
            <v>Oligopeptide Transporter</v>
          </cell>
          <cell r="D734" t="str">
            <v>OPT </v>
          </cell>
          <cell r="E734">
            <v>54</v>
          </cell>
          <cell r="F734" t="str">
            <v>putative Fe(III)-phytosiderophore uptake mediator</v>
          </cell>
          <cell r="G734">
            <v>14</v>
          </cell>
          <cell r="H734">
            <v>15</v>
          </cell>
          <cell r="I734" t="str">
            <v>-</v>
          </cell>
          <cell r="K734" t="str">
            <v>AtYSL1</v>
          </cell>
        </row>
        <row r="735">
          <cell r="A735" t="str">
            <v>At5g24380</v>
          </cell>
          <cell r="B735" t="str">
            <v>2.A.67</v>
          </cell>
          <cell r="C735" t="str">
            <v>Oligopeptide Transporter</v>
          </cell>
          <cell r="D735" t="str">
            <v>OPT </v>
          </cell>
          <cell r="E735">
            <v>54</v>
          </cell>
          <cell r="F735" t="str">
            <v>nicotianamine-metal complex transporter, Yellow-Stripe-Like-2</v>
          </cell>
          <cell r="G735">
            <v>14</v>
          </cell>
          <cell r="H735">
            <v>15</v>
          </cell>
          <cell r="I735" t="str">
            <v>-</v>
          </cell>
          <cell r="K735" t="str">
            <v>AtYSL2</v>
          </cell>
        </row>
        <row r="736">
          <cell r="A736" t="str">
            <v>At5g53550</v>
          </cell>
          <cell r="B736" t="str">
            <v>2.A.67</v>
          </cell>
          <cell r="C736" t="str">
            <v>Oligopeptide Transporter</v>
          </cell>
          <cell r="D736" t="str">
            <v>OPT </v>
          </cell>
          <cell r="E736">
            <v>54</v>
          </cell>
          <cell r="F736" t="str">
            <v>putative Fe(III)-phytosiderophore uptake mediator</v>
          </cell>
          <cell r="G736">
            <v>14</v>
          </cell>
          <cell r="H736">
            <v>14</v>
          </cell>
          <cell r="I736">
            <v>37</v>
          </cell>
          <cell r="K736" t="str">
            <v>AtYSL3</v>
          </cell>
        </row>
        <row r="737">
          <cell r="A737" t="str">
            <v>At5g41000</v>
          </cell>
          <cell r="B737" t="str">
            <v>2.A.67</v>
          </cell>
          <cell r="C737" t="str">
            <v>Oligopeptide Transporter</v>
          </cell>
          <cell r="D737" t="str">
            <v>OPT </v>
          </cell>
          <cell r="E737">
            <v>54</v>
          </cell>
          <cell r="F737" t="str">
            <v>putative Fe(III)-phytosiderophore uptake mediator</v>
          </cell>
          <cell r="G737">
            <v>14</v>
          </cell>
          <cell r="H737">
            <v>16</v>
          </cell>
          <cell r="I737">
            <v>29</v>
          </cell>
          <cell r="J737" t="str">
            <v>Preferential</v>
          </cell>
          <cell r="K737" t="str">
            <v>AtYSL4</v>
          </cell>
        </row>
        <row r="738">
          <cell r="A738" t="str">
            <v>At3g17650</v>
          </cell>
          <cell r="B738" t="str">
            <v>2.A.67</v>
          </cell>
          <cell r="C738" t="str">
            <v>Oligopeptide Transporter</v>
          </cell>
          <cell r="D738" t="str">
            <v>OPT </v>
          </cell>
          <cell r="E738">
            <v>54</v>
          </cell>
          <cell r="F738" t="str">
            <v>putative Fe(III)-phytosiderophore uptake mediator</v>
          </cell>
          <cell r="G738">
            <v>14</v>
          </cell>
          <cell r="H738">
            <v>15</v>
          </cell>
          <cell r="I738" t="str">
            <v>-</v>
          </cell>
          <cell r="K738" t="str">
            <v>AtYSL5</v>
          </cell>
        </row>
        <row r="739">
          <cell r="A739" t="str">
            <v>At3g27020</v>
          </cell>
          <cell r="B739" t="str">
            <v>2.A.67</v>
          </cell>
          <cell r="C739" t="str">
            <v>Oligopeptide Transporter</v>
          </cell>
          <cell r="D739" t="str">
            <v>OPT </v>
          </cell>
          <cell r="E739">
            <v>54</v>
          </cell>
          <cell r="F739" t="str">
            <v>putative Fe(III)-phytosiderophore uptake mediator</v>
          </cell>
          <cell r="G739">
            <v>15</v>
          </cell>
          <cell r="H739">
            <v>14</v>
          </cell>
          <cell r="I739">
            <v>3</v>
          </cell>
          <cell r="K739" t="str">
            <v>AtYSL6</v>
          </cell>
        </row>
        <row r="740">
          <cell r="A740" t="str">
            <v>At1g65730</v>
          </cell>
          <cell r="B740" t="str">
            <v>2.A.67</v>
          </cell>
          <cell r="C740" t="str">
            <v>Oligopeptide Transporter</v>
          </cell>
          <cell r="D740" t="str">
            <v>OPT </v>
          </cell>
          <cell r="E740">
            <v>54</v>
          </cell>
          <cell r="F740" t="str">
            <v>putative Fe(III)-phytosiderophore uptake mediator</v>
          </cell>
          <cell r="G740">
            <v>15</v>
          </cell>
          <cell r="H740">
            <v>14</v>
          </cell>
          <cell r="I740">
            <v>27</v>
          </cell>
          <cell r="J740" t="str">
            <v>Preferential</v>
          </cell>
          <cell r="K740" t="str">
            <v>AtYSL7</v>
          </cell>
        </row>
        <row r="741">
          <cell r="A741" t="str">
            <v>At1g48370</v>
          </cell>
          <cell r="B741" t="str">
            <v>2.A.67</v>
          </cell>
          <cell r="C741" t="str">
            <v>Oligopeptide Transporter</v>
          </cell>
          <cell r="D741" t="str">
            <v>OPT </v>
          </cell>
          <cell r="E741">
            <v>54</v>
          </cell>
          <cell r="F741" t="str">
            <v>putative Fe(III)-phytosiderophore uptake mediator</v>
          </cell>
          <cell r="G741">
            <v>15</v>
          </cell>
          <cell r="H741">
            <v>14</v>
          </cell>
          <cell r="I741">
            <v>25</v>
          </cell>
          <cell r="K741" t="str">
            <v>AtYSL8</v>
          </cell>
        </row>
        <row r="742">
          <cell r="A742" t="str">
            <v>At5g55930</v>
          </cell>
          <cell r="B742" t="str">
            <v>2.A.67</v>
          </cell>
          <cell r="C742" t="str">
            <v>Oligopeptide Transporter</v>
          </cell>
          <cell r="D742" t="str">
            <v>OPT </v>
          </cell>
          <cell r="E742">
            <v>246</v>
          </cell>
          <cell r="F742" t="str">
            <v>oligopeptide transporter; ISP4-like family</v>
          </cell>
          <cell r="G742">
            <v>12</v>
          </cell>
          <cell r="H742">
            <v>13</v>
          </cell>
          <cell r="I742">
            <v>1</v>
          </cell>
          <cell r="J742" t="str">
            <v>Preferential</v>
          </cell>
          <cell r="K742" t="str">
            <v>AtOPT1</v>
          </cell>
        </row>
        <row r="743">
          <cell r="A743" t="str">
            <v>At1g09930</v>
          </cell>
          <cell r="B743" t="str">
            <v>2.A.67</v>
          </cell>
          <cell r="C743" t="str">
            <v>Oligopeptide Transporter</v>
          </cell>
          <cell r="D743" t="str">
            <v>OPT </v>
          </cell>
          <cell r="E743">
            <v>246</v>
          </cell>
          <cell r="F743" t="str">
            <v>oligopeptide transporter; ISP4-like family</v>
          </cell>
          <cell r="G743">
            <v>14</v>
          </cell>
          <cell r="H743">
            <v>14</v>
          </cell>
          <cell r="I743">
            <v>6</v>
          </cell>
          <cell r="J743" t="str">
            <v>Specific</v>
          </cell>
          <cell r="K743" t="str">
            <v>AtOPT2</v>
          </cell>
        </row>
        <row r="744">
          <cell r="A744" t="str">
            <v>At4g16370</v>
          </cell>
          <cell r="B744" t="str">
            <v>2.A.67</v>
          </cell>
          <cell r="C744" t="str">
            <v>Oligopeptide Transporter</v>
          </cell>
          <cell r="D744" t="str">
            <v>OPT </v>
          </cell>
          <cell r="E744">
            <v>246</v>
          </cell>
          <cell r="F744" t="str">
            <v>oligopeptide transporter; ISP4-like family</v>
          </cell>
          <cell r="G744">
            <v>9</v>
          </cell>
          <cell r="H744">
            <v>10</v>
          </cell>
          <cell r="I744" t="str">
            <v>-</v>
          </cell>
          <cell r="K744" t="str">
            <v>AtOPT3</v>
          </cell>
        </row>
        <row r="745">
          <cell r="A745" t="str">
            <v>At5g64410</v>
          </cell>
          <cell r="B745" t="str">
            <v>2.A.67</v>
          </cell>
          <cell r="C745" t="str">
            <v>Oligopeptide Transporter</v>
          </cell>
          <cell r="D745" t="str">
            <v>OPT </v>
          </cell>
          <cell r="E745">
            <v>246</v>
          </cell>
          <cell r="F745" t="str">
            <v>oligopeptide transporter; ISP4-like family</v>
          </cell>
          <cell r="G745">
            <v>15</v>
          </cell>
          <cell r="H745">
            <v>15</v>
          </cell>
          <cell r="I745">
            <v>20</v>
          </cell>
          <cell r="K745" t="str">
            <v>AtOPT4</v>
          </cell>
        </row>
        <row r="746">
          <cell r="A746" t="str">
            <v>At4g26590</v>
          </cell>
          <cell r="B746" t="str">
            <v>2.A.67</v>
          </cell>
          <cell r="C746" t="str">
            <v>Oligopeptide Transporter</v>
          </cell>
          <cell r="D746" t="str">
            <v>OPT </v>
          </cell>
          <cell r="E746">
            <v>246</v>
          </cell>
          <cell r="F746" t="str">
            <v>oligopeptide transporter; ISP4-like family</v>
          </cell>
          <cell r="G746">
            <v>14</v>
          </cell>
          <cell r="H746">
            <v>14</v>
          </cell>
          <cell r="I746">
            <v>2</v>
          </cell>
          <cell r="J746" t="str">
            <v>Specific</v>
          </cell>
          <cell r="K746" t="str">
            <v>AtOPT5</v>
          </cell>
        </row>
        <row r="747">
          <cell r="A747" t="str">
            <v>At4g27730</v>
          </cell>
          <cell r="B747" t="str">
            <v>2.A.67</v>
          </cell>
          <cell r="C747" t="str">
            <v>Oligopeptide Transporter</v>
          </cell>
          <cell r="D747" t="str">
            <v>OPT </v>
          </cell>
          <cell r="E747">
            <v>246</v>
          </cell>
          <cell r="F747" t="str">
            <v>oligopeptide transporter; ISP4-like family</v>
          </cell>
          <cell r="G747">
            <v>14</v>
          </cell>
          <cell r="H747">
            <v>15</v>
          </cell>
          <cell r="I747" t="str">
            <v>-</v>
          </cell>
          <cell r="K747" t="str">
            <v>AtOPT6</v>
          </cell>
        </row>
        <row r="748">
          <cell r="A748" t="str">
            <v>At4g10770</v>
          </cell>
          <cell r="B748" t="str">
            <v>2.A.67</v>
          </cell>
          <cell r="C748" t="str">
            <v>Oligopeptide Transporter</v>
          </cell>
          <cell r="D748" t="str">
            <v>OPT </v>
          </cell>
          <cell r="E748">
            <v>246</v>
          </cell>
          <cell r="F748" t="str">
            <v>oligopeptide transporter; ISP4-like family</v>
          </cell>
          <cell r="G748">
            <v>14</v>
          </cell>
          <cell r="H748">
            <v>14</v>
          </cell>
          <cell r="I748" t="str">
            <v>-</v>
          </cell>
          <cell r="K748" t="str">
            <v>AtOPT7</v>
          </cell>
        </row>
        <row r="749">
          <cell r="A749" t="str">
            <v>At5g53520</v>
          </cell>
          <cell r="B749" t="str">
            <v>2.A.67</v>
          </cell>
          <cell r="C749" t="str">
            <v>Oligopeptide Transporter</v>
          </cell>
          <cell r="D749" t="str">
            <v>OPT </v>
          </cell>
          <cell r="E749">
            <v>246</v>
          </cell>
          <cell r="F749" t="str">
            <v>oligopeptide transporter; ISP4-like family</v>
          </cell>
          <cell r="G749">
            <v>14</v>
          </cell>
          <cell r="H749">
            <v>15</v>
          </cell>
          <cell r="I749">
            <v>4</v>
          </cell>
          <cell r="J749" t="str">
            <v>Specific</v>
          </cell>
          <cell r="K749" t="str">
            <v>AtOPT8</v>
          </cell>
        </row>
        <row r="750">
          <cell r="A750" t="str">
            <v>At5g53510</v>
          </cell>
          <cell r="B750" t="str">
            <v>2.A.67</v>
          </cell>
          <cell r="C750" t="str">
            <v>Oligopeptide Transporter</v>
          </cell>
          <cell r="D750" t="str">
            <v>OPT </v>
          </cell>
          <cell r="E750">
            <v>246</v>
          </cell>
          <cell r="F750" t="str">
            <v>oligopeptide transporter; ISP4-like family</v>
          </cell>
          <cell r="G750">
            <v>13</v>
          </cell>
          <cell r="H750">
            <v>13</v>
          </cell>
          <cell r="I750">
            <v>29</v>
          </cell>
          <cell r="J750" t="str">
            <v>Preferential</v>
          </cell>
          <cell r="K750" t="str">
            <v>AtOPT9</v>
          </cell>
        </row>
        <row r="751">
          <cell r="A751" t="str">
            <v>At5g57090</v>
          </cell>
          <cell r="B751" t="str">
            <v>2.A.69</v>
          </cell>
          <cell r="C751" t="str">
            <v>Auxin Efflux Carrier</v>
          </cell>
          <cell r="D751" t="str">
            <v>AEC </v>
          </cell>
          <cell r="E751">
            <v>134</v>
          </cell>
          <cell r="F751" t="str">
            <v>auxin transporter/auxin efflux carrier</v>
          </cell>
          <cell r="G751">
            <v>8</v>
          </cell>
          <cell r="H751">
            <v>8</v>
          </cell>
          <cell r="I751">
            <v>2</v>
          </cell>
          <cell r="K751" t="str">
            <v>AtEIR1/AtAGR1/AtPIN2</v>
          </cell>
        </row>
        <row r="752">
          <cell r="A752" t="str">
            <v>At1g73590</v>
          </cell>
          <cell r="B752" t="str">
            <v>2.A.69</v>
          </cell>
          <cell r="C752" t="str">
            <v>Auxin Efflux Carrier</v>
          </cell>
          <cell r="D752" t="str">
            <v>AEC </v>
          </cell>
          <cell r="E752">
            <v>134</v>
          </cell>
          <cell r="F752" t="str">
            <v>putative auxin efflux carrier PIN-FORMED 1</v>
          </cell>
          <cell r="G752">
            <v>9</v>
          </cell>
          <cell r="H752">
            <v>8</v>
          </cell>
          <cell r="I752">
            <v>29</v>
          </cell>
          <cell r="K752" t="str">
            <v>AtPIN1</v>
          </cell>
        </row>
        <row r="753">
          <cell r="A753" t="str">
            <v>At1g70940</v>
          </cell>
          <cell r="B753" t="str">
            <v>2.A.69</v>
          </cell>
          <cell r="C753" t="str">
            <v>Auxin Efflux Carrier</v>
          </cell>
          <cell r="D753" t="str">
            <v>AEC </v>
          </cell>
          <cell r="E753">
            <v>134</v>
          </cell>
          <cell r="F753" t="str">
            <v>auxin transporter</v>
          </cell>
          <cell r="G753">
            <v>9</v>
          </cell>
          <cell r="H753">
            <v>8</v>
          </cell>
          <cell r="I753">
            <v>6</v>
          </cell>
          <cell r="K753" t="str">
            <v>AtPIN3</v>
          </cell>
        </row>
        <row r="754">
          <cell r="A754" t="str">
            <v>At2g01420</v>
          </cell>
          <cell r="B754" t="str">
            <v>2.A.69</v>
          </cell>
          <cell r="C754" t="str">
            <v>Auxin Efflux Carrier</v>
          </cell>
          <cell r="D754" t="str">
            <v>AEC </v>
          </cell>
          <cell r="E754">
            <v>134</v>
          </cell>
          <cell r="F754" t="str">
            <v>auxin transporter splice variant b</v>
          </cell>
          <cell r="G754">
            <v>9</v>
          </cell>
          <cell r="H754">
            <v>8</v>
          </cell>
          <cell r="I754">
            <v>6</v>
          </cell>
          <cell r="K754" t="str">
            <v>AtPIN4</v>
          </cell>
        </row>
        <row r="755">
          <cell r="A755" t="str">
            <v>At1g77110</v>
          </cell>
          <cell r="B755" t="str">
            <v>2.A.69</v>
          </cell>
          <cell r="C755" t="str">
            <v>Auxin Efflux Carrier</v>
          </cell>
          <cell r="D755" t="str">
            <v>AEC </v>
          </cell>
          <cell r="E755">
            <v>134</v>
          </cell>
          <cell r="F755" t="str">
            <v>putative auxin transporter</v>
          </cell>
          <cell r="G755">
            <v>9</v>
          </cell>
          <cell r="H755">
            <v>9</v>
          </cell>
          <cell r="I755" t="str">
            <v>-</v>
          </cell>
          <cell r="K755" t="str">
            <v>AtPIN6</v>
          </cell>
        </row>
        <row r="756">
          <cell r="A756" t="str">
            <v>At1g23080</v>
          </cell>
          <cell r="B756" t="str">
            <v>2.A.69</v>
          </cell>
          <cell r="C756" t="str">
            <v>Auxin Efflux Carrier</v>
          </cell>
          <cell r="D756" t="str">
            <v>AEC </v>
          </cell>
          <cell r="E756">
            <v>134</v>
          </cell>
          <cell r="F756" t="str">
            <v>putative auxin efflux carrier</v>
          </cell>
          <cell r="G756">
            <v>9</v>
          </cell>
          <cell r="H756">
            <v>9</v>
          </cell>
          <cell r="I756" t="str">
            <v>-</v>
          </cell>
          <cell r="K756" t="str">
            <v>AtPIN7</v>
          </cell>
        </row>
        <row r="757">
          <cell r="A757" t="str">
            <v>At5g15100</v>
          </cell>
          <cell r="B757" t="str">
            <v>2.A.69</v>
          </cell>
          <cell r="C757" t="str">
            <v>Auxin Efflux Carrier</v>
          </cell>
          <cell r="D757" t="str">
            <v>AEC </v>
          </cell>
          <cell r="E757">
            <v>656</v>
          </cell>
          <cell r="F757" t="str">
            <v>auxin efflux carrier protein family</v>
          </cell>
          <cell r="G757">
            <v>8</v>
          </cell>
          <cell r="H757">
            <v>8</v>
          </cell>
          <cell r="I757">
            <v>6</v>
          </cell>
          <cell r="J757" t="str">
            <v>Preferential</v>
          </cell>
          <cell r="K757" t="str">
            <v>AtPIN5</v>
          </cell>
        </row>
        <row r="758">
          <cell r="A758" t="str">
            <v>At5g16530</v>
          </cell>
          <cell r="B758" t="str">
            <v>2.A.69</v>
          </cell>
          <cell r="C758" t="str">
            <v>Auxin Efflux Carrier</v>
          </cell>
          <cell r="D758" t="str">
            <v>AEC </v>
          </cell>
          <cell r="E758">
            <v>656</v>
          </cell>
          <cell r="F758" t="str">
            <v>auxin efflux carrier protein family</v>
          </cell>
          <cell r="G758">
            <v>5</v>
          </cell>
          <cell r="H758">
            <v>7</v>
          </cell>
          <cell r="I758">
            <v>28</v>
          </cell>
          <cell r="K758" t="str">
            <v>AtPIN8</v>
          </cell>
        </row>
        <row r="759">
          <cell r="A759" t="str">
            <v>At1g20925</v>
          </cell>
          <cell r="B759" t="str">
            <v>2.A.69a</v>
          </cell>
          <cell r="C759" t="str">
            <v>Putative Auxin Efflux Carrier</v>
          </cell>
          <cell r="D759" t="str">
            <v>AEC </v>
          </cell>
          <cell r="E759">
            <v>334</v>
          </cell>
          <cell r="F759" t="str">
            <v>auxin efflux carrier protein family</v>
          </cell>
          <cell r="G759">
            <v>9</v>
          </cell>
          <cell r="H759">
            <v>9</v>
          </cell>
          <cell r="K759" t="str">
            <v>At1g20925</v>
          </cell>
        </row>
        <row r="760">
          <cell r="A760" t="str">
            <v>At1g71090</v>
          </cell>
          <cell r="B760" t="str">
            <v>2.A.69a</v>
          </cell>
          <cell r="C760" t="str">
            <v>Putative Auxin Efflux Carrier</v>
          </cell>
          <cell r="D760" t="str">
            <v>AEC </v>
          </cell>
          <cell r="E760">
            <v>334</v>
          </cell>
          <cell r="F760" t="str">
            <v>auxin efflux carrier protein family</v>
          </cell>
          <cell r="G760">
            <v>10</v>
          </cell>
          <cell r="H760">
            <v>10</v>
          </cell>
          <cell r="I760">
            <v>29</v>
          </cell>
          <cell r="K760" t="str">
            <v>At1g71090</v>
          </cell>
        </row>
        <row r="761">
          <cell r="A761" t="str">
            <v>At1g76520</v>
          </cell>
          <cell r="B761" t="str">
            <v>2.A.69a</v>
          </cell>
          <cell r="C761" t="str">
            <v>Putative Auxin Efflux Carrier</v>
          </cell>
          <cell r="D761" t="str">
            <v>AEC </v>
          </cell>
          <cell r="E761">
            <v>334</v>
          </cell>
          <cell r="F761" t="str">
            <v>auxin efflux carrier protein family</v>
          </cell>
          <cell r="G761">
            <v>9</v>
          </cell>
          <cell r="H761">
            <v>9</v>
          </cell>
          <cell r="I761">
            <v>29</v>
          </cell>
          <cell r="K761" t="str">
            <v>At1g76520</v>
          </cell>
        </row>
        <row r="762">
          <cell r="A762" t="str">
            <v>At1g76530</v>
          </cell>
          <cell r="B762" t="str">
            <v>2.A.69a</v>
          </cell>
          <cell r="C762" t="str">
            <v>Putative Auxin Efflux Carrier</v>
          </cell>
          <cell r="D762" t="str">
            <v>AEC </v>
          </cell>
          <cell r="E762">
            <v>334</v>
          </cell>
          <cell r="F762" t="str">
            <v>auxin efflux carrier protein family</v>
          </cell>
          <cell r="G762">
            <v>7</v>
          </cell>
          <cell r="H762">
            <v>9</v>
          </cell>
          <cell r="I762">
            <v>37</v>
          </cell>
          <cell r="K762" t="str">
            <v>At1g76530</v>
          </cell>
        </row>
        <row r="763">
          <cell r="A763" t="str">
            <v>At2g17500</v>
          </cell>
          <cell r="B763" t="str">
            <v>2.A.69a</v>
          </cell>
          <cell r="C763" t="str">
            <v>Putative Auxin Efflux Carrier</v>
          </cell>
          <cell r="D763" t="str">
            <v>AEC </v>
          </cell>
          <cell r="E763">
            <v>334</v>
          </cell>
          <cell r="F763" t="str">
            <v>auxin efflux carrier protein family</v>
          </cell>
          <cell r="G763">
            <v>9</v>
          </cell>
          <cell r="H763">
            <v>9</v>
          </cell>
          <cell r="I763">
            <v>1</v>
          </cell>
          <cell r="K763" t="str">
            <v>At2g17500</v>
          </cell>
        </row>
        <row r="764">
          <cell r="A764" t="str">
            <v>At5g01990</v>
          </cell>
          <cell r="B764" t="str">
            <v>2.A.69a</v>
          </cell>
          <cell r="C764" t="str">
            <v>Putative Auxin Efflux Carrier</v>
          </cell>
          <cell r="D764" t="str">
            <v>AEC </v>
          </cell>
          <cell r="E764">
            <v>334</v>
          </cell>
          <cell r="F764" t="str">
            <v>auxin efflux carrier protein family</v>
          </cell>
          <cell r="G764">
            <v>10</v>
          </cell>
          <cell r="H764">
            <v>9</v>
          </cell>
          <cell r="I764">
            <v>29</v>
          </cell>
          <cell r="K764" t="str">
            <v>At5g01990</v>
          </cell>
        </row>
        <row r="765">
          <cell r="A765" t="str">
            <v>At5g65980</v>
          </cell>
          <cell r="B765" t="str">
            <v>2.A.69a</v>
          </cell>
          <cell r="C765" t="str">
            <v>Putative Auxin Efflux Carrier</v>
          </cell>
          <cell r="D765" t="str">
            <v>AEC </v>
          </cell>
          <cell r="E765">
            <v>334</v>
          </cell>
          <cell r="F765" t="str">
            <v>auxin efflux carrier protein family</v>
          </cell>
          <cell r="G765">
            <v>9</v>
          </cell>
          <cell r="H765">
            <v>9</v>
          </cell>
          <cell r="K765" t="str">
            <v>At5g65980</v>
          </cell>
        </row>
        <row r="766">
          <cell r="A766" t="str">
            <v>At5g55950</v>
          </cell>
          <cell r="B766" t="str">
            <v>2.A.7.?a</v>
          </cell>
          <cell r="C766" t="str">
            <v>Putative Drug/Metabolite Transporter Superfamily</v>
          </cell>
          <cell r="D766" t="str">
            <v>DMT </v>
          </cell>
          <cell r="E766">
            <v>541</v>
          </cell>
          <cell r="F766" t="str">
            <v>putative phosphate translocator-homolog, KT-group</v>
          </cell>
          <cell r="G766">
            <v>10</v>
          </cell>
          <cell r="H766">
            <v>10</v>
          </cell>
          <cell r="I766">
            <v>5</v>
          </cell>
          <cell r="K766" t="str">
            <v>At5g55950</v>
          </cell>
        </row>
        <row r="767">
          <cell r="A767" t="str">
            <v>At5g57100</v>
          </cell>
          <cell r="B767" t="str">
            <v>2.A.7.?a</v>
          </cell>
          <cell r="C767" t="str">
            <v>Putative Drug/Metabolite Transporter Superfamily</v>
          </cell>
          <cell r="D767" t="str">
            <v>DMT </v>
          </cell>
          <cell r="E767">
            <v>541</v>
          </cell>
          <cell r="F767" t="str">
            <v>putative phosphate translocator-homolog, KT-group</v>
          </cell>
          <cell r="G767">
            <v>10</v>
          </cell>
          <cell r="H767">
            <v>10</v>
          </cell>
          <cell r="I767">
            <v>29</v>
          </cell>
          <cell r="K767" t="str">
            <v>At5g57100</v>
          </cell>
        </row>
        <row r="768">
          <cell r="A768" t="str">
            <v>At3g07080</v>
          </cell>
          <cell r="B768" t="str">
            <v>2.A.7.?a</v>
          </cell>
          <cell r="C768" t="str">
            <v>Putative Drug/Metabolite Transporter Superfamily</v>
          </cell>
          <cell r="D768" t="str">
            <v>DMT </v>
          </cell>
          <cell r="E768">
            <v>685</v>
          </cell>
          <cell r="F768" t="str">
            <v>membrane protein</v>
          </cell>
          <cell r="G768">
            <v>8</v>
          </cell>
          <cell r="H768">
            <v>8</v>
          </cell>
          <cell r="I768">
            <v>5</v>
          </cell>
          <cell r="K768" t="str">
            <v>At3g07080</v>
          </cell>
        </row>
        <row r="769">
          <cell r="A769" t="str">
            <v>At4g32140</v>
          </cell>
          <cell r="B769" t="str">
            <v>2.A.7.?a</v>
          </cell>
          <cell r="C769" t="str">
            <v>Putative Drug/Metabolite Transporter Superfamily</v>
          </cell>
          <cell r="D769" t="str">
            <v>DMT </v>
          </cell>
          <cell r="E769">
            <v>685</v>
          </cell>
          <cell r="F769" t="str">
            <v>expressed protein</v>
          </cell>
          <cell r="G769">
            <v>8</v>
          </cell>
          <cell r="H769">
            <v>8</v>
          </cell>
          <cell r="I769">
            <v>20</v>
          </cell>
          <cell r="K769" t="str">
            <v>At4g32140</v>
          </cell>
        </row>
        <row r="770">
          <cell r="A770" t="str">
            <v>At5g59740</v>
          </cell>
          <cell r="B770" t="str">
            <v>2.A.7.11</v>
          </cell>
          <cell r="C770" t="str">
            <v>UDP-Galactose:UMP Antiporter</v>
          </cell>
          <cell r="D770" t="str">
            <v>DMT </v>
          </cell>
          <cell r="E770">
            <v>497</v>
          </cell>
          <cell r="F770" t="str">
            <v>protein serine /threonine kinase-like protein</v>
          </cell>
          <cell r="G770">
            <v>6</v>
          </cell>
          <cell r="H770">
            <v>8</v>
          </cell>
          <cell r="I770">
            <v>25</v>
          </cell>
          <cell r="K770" t="str">
            <v>At5g59740</v>
          </cell>
        </row>
        <row r="771">
          <cell r="A771" t="str">
            <v>At2g02810</v>
          </cell>
          <cell r="B771" t="str">
            <v>2.A.7.11</v>
          </cell>
          <cell r="C771" t="str">
            <v>UDP-Galactose:UMP Antiporter</v>
          </cell>
          <cell r="D771" t="str">
            <v>DMT </v>
          </cell>
          <cell r="E771">
            <v>497</v>
          </cell>
          <cell r="F771" t="str">
            <v>UDP-galactose/UDP-glucose transporter</v>
          </cell>
          <cell r="G771">
            <v>4</v>
          </cell>
          <cell r="H771">
            <v>7</v>
          </cell>
          <cell r="I771">
            <v>1</v>
          </cell>
          <cell r="J771" t="str">
            <v>Preferential</v>
          </cell>
          <cell r="K771" t="str">
            <v>AtUTr1</v>
          </cell>
        </row>
        <row r="772">
          <cell r="A772" t="str">
            <v>At1g14360</v>
          </cell>
          <cell r="B772" t="str">
            <v>2.A.7.11</v>
          </cell>
          <cell r="C772" t="str">
            <v>UDP-Galactose:UMP Antiporter</v>
          </cell>
          <cell r="D772" t="str">
            <v>DMT </v>
          </cell>
          <cell r="E772">
            <v>497</v>
          </cell>
          <cell r="F772" t="str">
            <v>putative UDP-galactose/UDP-glucose transporter</v>
          </cell>
          <cell r="G772">
            <v>4</v>
          </cell>
          <cell r="H772">
            <v>5</v>
          </cell>
          <cell r="I772">
            <v>3</v>
          </cell>
          <cell r="K772" t="str">
            <v>AtUTr3</v>
          </cell>
        </row>
        <row r="773">
          <cell r="A773" t="str">
            <v>At3g46180</v>
          </cell>
          <cell r="B773" t="str">
            <v>2.A.7.11</v>
          </cell>
          <cell r="C773" t="str">
            <v>UDP-Galactose:UMP Antiporter</v>
          </cell>
          <cell r="D773" t="str">
            <v>DMT </v>
          </cell>
          <cell r="E773">
            <v>497</v>
          </cell>
          <cell r="F773" t="str">
            <v>putative UDP-galactose/UDP-glucose transporter</v>
          </cell>
          <cell r="G773">
            <v>8</v>
          </cell>
          <cell r="H773">
            <v>9</v>
          </cell>
          <cell r="I773">
            <v>6</v>
          </cell>
          <cell r="J773" t="str">
            <v>Preferential</v>
          </cell>
          <cell r="K773" t="str">
            <v>AtUTr5</v>
          </cell>
        </row>
        <row r="774">
          <cell r="A774" t="str">
            <v>At1g12600</v>
          </cell>
          <cell r="B774" t="str">
            <v>2.A.7.11</v>
          </cell>
          <cell r="C774" t="str">
            <v>UDP-Galactose:UMP Antiporter</v>
          </cell>
          <cell r="D774" t="str">
            <v>DMT </v>
          </cell>
          <cell r="E774">
            <v>585</v>
          </cell>
          <cell r="F774" t="str">
            <v>hypothetical protein</v>
          </cell>
          <cell r="G774">
            <v>8</v>
          </cell>
          <cell r="H774">
            <v>8</v>
          </cell>
          <cell r="I774">
            <v>22</v>
          </cell>
          <cell r="J774" t="str">
            <v>Preferential</v>
          </cell>
          <cell r="K774" t="str">
            <v>At1g12600</v>
          </cell>
        </row>
        <row r="775">
          <cell r="A775" t="str">
            <v>At4g23010</v>
          </cell>
          <cell r="B775" t="str">
            <v>2.A.7.11</v>
          </cell>
          <cell r="C775" t="str">
            <v>UDP-Galactose:UMP Antiporter</v>
          </cell>
          <cell r="D775" t="str">
            <v>DMT </v>
          </cell>
          <cell r="E775">
            <v>585</v>
          </cell>
          <cell r="F775" t="str">
            <v>putative UDP-galactose/UDP-glucose transporter</v>
          </cell>
          <cell r="G775">
            <v>8</v>
          </cell>
          <cell r="H775">
            <v>8</v>
          </cell>
          <cell r="I775">
            <v>4</v>
          </cell>
          <cell r="K775" t="str">
            <v>AtUTr2</v>
          </cell>
        </row>
        <row r="776">
          <cell r="A776" t="str">
            <v>At2g43240</v>
          </cell>
          <cell r="B776" t="str">
            <v>2.A.7.12</v>
          </cell>
          <cell r="C776" t="str">
            <v>CMP-Sialate:CMP Antiporter</v>
          </cell>
          <cell r="D776" t="str">
            <v>DMT </v>
          </cell>
          <cell r="E776">
            <v>269</v>
          </cell>
          <cell r="F776" t="str">
            <v>nucleotide-sugar transporter family</v>
          </cell>
          <cell r="G776">
            <v>8</v>
          </cell>
          <cell r="H776">
            <v>7</v>
          </cell>
          <cell r="I776">
            <v>29</v>
          </cell>
          <cell r="K776" t="str">
            <v>At2g43240</v>
          </cell>
        </row>
        <row r="777">
          <cell r="A777" t="str">
            <v>At3g59360</v>
          </cell>
          <cell r="B777" t="str">
            <v>2.A.7.12</v>
          </cell>
          <cell r="C777" t="str">
            <v>CMP-Sialate:CMP Antiporter</v>
          </cell>
          <cell r="D777" t="str">
            <v>DMT </v>
          </cell>
          <cell r="E777">
            <v>269</v>
          </cell>
          <cell r="F777" t="str">
            <v>putative UDP-galactose/UDP-glucose transporter</v>
          </cell>
          <cell r="G777">
            <v>10</v>
          </cell>
          <cell r="H777">
            <v>9</v>
          </cell>
          <cell r="I777">
            <v>5</v>
          </cell>
          <cell r="K777" t="str">
            <v>AtUTr6</v>
          </cell>
        </row>
        <row r="778">
          <cell r="A778" t="str">
            <v>At5g41760</v>
          </cell>
          <cell r="B778" t="str">
            <v>2.A.7.12</v>
          </cell>
          <cell r="C778" t="str">
            <v>CMP-Sialate:CMP Antiporter</v>
          </cell>
          <cell r="D778" t="str">
            <v>DMT </v>
          </cell>
          <cell r="E778">
            <v>493</v>
          </cell>
          <cell r="F778" t="str">
            <v>nucleotide-sugar transporter family</v>
          </cell>
          <cell r="G778">
            <v>6</v>
          </cell>
          <cell r="H778">
            <v>7</v>
          </cell>
          <cell r="I778">
            <v>25</v>
          </cell>
          <cell r="K778" t="str">
            <v>At5g41760</v>
          </cell>
        </row>
        <row r="779">
          <cell r="A779" t="str">
            <v>At4g35335</v>
          </cell>
          <cell r="B779" t="str">
            <v>2.A.7.12a</v>
          </cell>
          <cell r="C779" t="str">
            <v>Putative CMP-Sialate:CMP Antiporter</v>
          </cell>
          <cell r="D779" t="str">
            <v>DMT </v>
          </cell>
          <cell r="E779">
            <v>493</v>
          </cell>
          <cell r="F779" t="str">
            <v>nucleotide-sugar transporter family protein</v>
          </cell>
          <cell r="G779">
            <v>5</v>
          </cell>
          <cell r="H779">
            <v>6</v>
          </cell>
          <cell r="K779" t="str">
            <v>At4g35335</v>
          </cell>
        </row>
        <row r="780">
          <cell r="A780" t="str">
            <v>At5g65000</v>
          </cell>
          <cell r="B780" t="str">
            <v>2.A.7.12a</v>
          </cell>
          <cell r="C780" t="str">
            <v>Putative CMP-Sialate:CMP Antiporter</v>
          </cell>
          <cell r="D780" t="str">
            <v>DMT </v>
          </cell>
          <cell r="F780" t="str">
            <v>Singleton, nucleotide-sugar transporter family</v>
          </cell>
          <cell r="G780">
            <v>9</v>
          </cell>
          <cell r="H780">
            <v>8</v>
          </cell>
          <cell r="I780">
            <v>6</v>
          </cell>
          <cell r="K780" t="str">
            <v>At5g65000</v>
          </cell>
        </row>
        <row r="781">
          <cell r="A781" t="str">
            <v>At2g13650</v>
          </cell>
          <cell r="B781" t="str">
            <v>2.A.7.13</v>
          </cell>
          <cell r="C781" t="str">
            <v>GDP-Mannose:GMP Antiporter</v>
          </cell>
          <cell r="D781" t="str">
            <v>DMT </v>
          </cell>
          <cell r="E781">
            <v>385</v>
          </cell>
          <cell r="F781" t="str">
            <v>golgi-associated GDP-mannose transporter</v>
          </cell>
          <cell r="G781">
            <v>9</v>
          </cell>
          <cell r="H781">
            <v>8</v>
          </cell>
          <cell r="I781" t="str">
            <v>-</v>
          </cell>
          <cell r="K781" t="str">
            <v>AtGONST1</v>
          </cell>
        </row>
        <row r="782">
          <cell r="A782" t="str">
            <v>At1g07290</v>
          </cell>
          <cell r="B782" t="str">
            <v>2.A.7.13</v>
          </cell>
          <cell r="C782" t="str">
            <v>GDP-Mannose:GMP Antiporter</v>
          </cell>
          <cell r="D782" t="str">
            <v>DMT </v>
          </cell>
          <cell r="E782">
            <v>385</v>
          </cell>
          <cell r="F782" t="str">
            <v>nucleotide sugar transporter</v>
          </cell>
          <cell r="G782">
            <v>3</v>
          </cell>
          <cell r="H782">
            <v>3</v>
          </cell>
          <cell r="I782">
            <v>37</v>
          </cell>
          <cell r="J782" t="str">
            <v>Specific</v>
          </cell>
          <cell r="K782" t="str">
            <v>AtGONST2</v>
          </cell>
        </row>
        <row r="783">
          <cell r="A783" t="str">
            <v>At1g76340</v>
          </cell>
          <cell r="B783" t="str">
            <v>2.A.7.13</v>
          </cell>
          <cell r="C783" t="str">
            <v>GDP-Mannose:GMP Antiporter</v>
          </cell>
          <cell r="D783" t="str">
            <v>DMT </v>
          </cell>
          <cell r="E783">
            <v>530</v>
          </cell>
          <cell r="F783" t="str">
            <v>putative phosphate translocator-homolog, NST-group</v>
          </cell>
          <cell r="G783">
            <v>10</v>
          </cell>
          <cell r="H783">
            <v>10</v>
          </cell>
          <cell r="I783">
            <v>29</v>
          </cell>
          <cell r="K783" t="str">
            <v>AtGONST3</v>
          </cell>
        </row>
        <row r="784">
          <cell r="A784" t="str">
            <v>At5g19980</v>
          </cell>
          <cell r="B784" t="str">
            <v>2.A.7.13</v>
          </cell>
          <cell r="C784" t="str">
            <v>GDP-Mannose:GMP Antiporter</v>
          </cell>
          <cell r="D784" t="str">
            <v>DMT </v>
          </cell>
          <cell r="E784">
            <v>530</v>
          </cell>
          <cell r="F784" t="str">
            <v>putative phosphate translocator-homolog, NST-group</v>
          </cell>
          <cell r="G784">
            <v>10</v>
          </cell>
          <cell r="H784">
            <v>10</v>
          </cell>
          <cell r="I784">
            <v>5</v>
          </cell>
          <cell r="K784" t="str">
            <v>AtGONST4</v>
          </cell>
        </row>
        <row r="785">
          <cell r="A785" t="str">
            <v>At1g57980</v>
          </cell>
          <cell r="B785" t="str">
            <v>2.A.7.14</v>
          </cell>
          <cell r="C785" t="str">
            <v>Plant Organocation Permease</v>
          </cell>
          <cell r="D785" t="str">
            <v>DMT </v>
          </cell>
          <cell r="E785">
            <v>109</v>
          </cell>
          <cell r="F785" t="str">
            <v>purine permease-related</v>
          </cell>
          <cell r="G785">
            <v>10</v>
          </cell>
          <cell r="H785">
            <v>10</v>
          </cell>
          <cell r="K785" t="str">
            <v>At1g57980</v>
          </cell>
        </row>
        <row r="786">
          <cell r="A786" t="str">
            <v>At1g28230</v>
          </cell>
          <cell r="B786" t="str">
            <v>2.A.7.14</v>
          </cell>
          <cell r="C786" t="str">
            <v>Plant Organocation Permease</v>
          </cell>
          <cell r="D786" t="str">
            <v>DMT </v>
          </cell>
          <cell r="E786">
            <v>109</v>
          </cell>
          <cell r="F786" t="str">
            <v>purine permease</v>
          </cell>
          <cell r="G786">
            <v>9</v>
          </cell>
          <cell r="H786">
            <v>9</v>
          </cell>
          <cell r="I786">
            <v>27</v>
          </cell>
          <cell r="K786" t="str">
            <v>AtPUP01</v>
          </cell>
        </row>
        <row r="787">
          <cell r="A787" t="str">
            <v>At2g33750</v>
          </cell>
          <cell r="B787" t="str">
            <v>2.A.7.14</v>
          </cell>
          <cell r="C787" t="str">
            <v>Plant Organocation Permease</v>
          </cell>
          <cell r="D787" t="str">
            <v>DMT </v>
          </cell>
          <cell r="E787">
            <v>109</v>
          </cell>
          <cell r="F787" t="str">
            <v>putative purine permease</v>
          </cell>
          <cell r="G787">
            <v>9</v>
          </cell>
          <cell r="H787">
            <v>8</v>
          </cell>
          <cell r="K787" t="str">
            <v>AtPUP02</v>
          </cell>
        </row>
        <row r="788">
          <cell r="A788" t="str">
            <v>At1g28220</v>
          </cell>
          <cell r="B788" t="str">
            <v>2.A.7.14</v>
          </cell>
          <cell r="C788" t="str">
            <v>Plant Organocation Permease</v>
          </cell>
          <cell r="D788" t="str">
            <v>DMT </v>
          </cell>
          <cell r="E788">
            <v>109</v>
          </cell>
          <cell r="F788" t="str">
            <v>putative purine permease; cytokinin transport [Burkle 2003, Plant J.]</v>
          </cell>
          <cell r="G788">
            <v>9</v>
          </cell>
          <cell r="H788">
            <v>9</v>
          </cell>
          <cell r="I788">
            <v>6</v>
          </cell>
          <cell r="K788" t="str">
            <v>AtPUP03</v>
          </cell>
        </row>
        <row r="789">
          <cell r="A789" t="str">
            <v>At4g18190</v>
          </cell>
          <cell r="B789" t="str">
            <v>2.A.7.14</v>
          </cell>
          <cell r="C789" t="str">
            <v>Plant Organocation Permease</v>
          </cell>
          <cell r="D789" t="str">
            <v>DMT </v>
          </cell>
          <cell r="E789">
            <v>109</v>
          </cell>
          <cell r="F789" t="str">
            <v>putative purine permease</v>
          </cell>
          <cell r="G789">
            <v>9</v>
          </cell>
          <cell r="H789">
            <v>8</v>
          </cell>
          <cell r="K789" t="str">
            <v>AtPUP04</v>
          </cell>
        </row>
        <row r="790">
          <cell r="A790" t="str">
            <v>At4g18200</v>
          </cell>
          <cell r="B790" t="str">
            <v>2.A.7.14</v>
          </cell>
          <cell r="C790" t="str">
            <v>Plant Organocation Permease</v>
          </cell>
          <cell r="D790" t="str">
            <v>DMT </v>
          </cell>
          <cell r="E790">
            <v>109</v>
          </cell>
          <cell r="F790" t="str">
            <v>putative purine permease</v>
          </cell>
          <cell r="G790">
            <v>10</v>
          </cell>
          <cell r="H790">
            <v>10</v>
          </cell>
          <cell r="K790" t="str">
            <v>AtPUP05</v>
          </cell>
        </row>
        <row r="791">
          <cell r="A791" t="str">
            <v>At4g18210</v>
          </cell>
          <cell r="B791" t="str">
            <v>2.A.7.14</v>
          </cell>
          <cell r="C791" t="str">
            <v>Plant Organocation Permease</v>
          </cell>
          <cell r="D791" t="str">
            <v>DMT </v>
          </cell>
          <cell r="E791">
            <v>109</v>
          </cell>
          <cell r="F791" t="str">
            <v>putative purine permease</v>
          </cell>
          <cell r="G791">
            <v>10</v>
          </cell>
          <cell r="H791">
            <v>10</v>
          </cell>
          <cell r="I791" t="str">
            <v>-</v>
          </cell>
          <cell r="K791" t="str">
            <v>AtPUP07</v>
          </cell>
        </row>
        <row r="792">
          <cell r="A792" t="str">
            <v>At4g18220</v>
          </cell>
          <cell r="B792" t="str">
            <v>2.A.7.14</v>
          </cell>
          <cell r="C792" t="str">
            <v>Plant Organocation Permease</v>
          </cell>
          <cell r="D792" t="str">
            <v>DMT </v>
          </cell>
          <cell r="E792">
            <v>109</v>
          </cell>
          <cell r="F792" t="str">
            <v>putative purine permease</v>
          </cell>
          <cell r="G792">
            <v>9</v>
          </cell>
          <cell r="H792">
            <v>9</v>
          </cell>
          <cell r="K792" t="str">
            <v>AtPUP08</v>
          </cell>
        </row>
        <row r="793">
          <cell r="A793" t="str">
            <v>At1g09860</v>
          </cell>
          <cell r="B793" t="str">
            <v>2.A.7.14</v>
          </cell>
          <cell r="C793" t="str">
            <v>Plant Organocation Permease</v>
          </cell>
          <cell r="D793" t="str">
            <v>DMT </v>
          </cell>
          <cell r="E793">
            <v>109</v>
          </cell>
          <cell r="F793" t="str">
            <v>putative purine permease</v>
          </cell>
          <cell r="G793">
            <v>10</v>
          </cell>
          <cell r="H793">
            <v>10</v>
          </cell>
          <cell r="K793" t="str">
            <v>AtPUP09</v>
          </cell>
        </row>
        <row r="794">
          <cell r="A794" t="str">
            <v>At1g30840</v>
          </cell>
          <cell r="B794" t="str">
            <v>2.A.7.14</v>
          </cell>
          <cell r="C794" t="str">
            <v>Plant Organocation Permease</v>
          </cell>
          <cell r="D794" t="str">
            <v>DMT </v>
          </cell>
          <cell r="E794">
            <v>109</v>
          </cell>
          <cell r="F794" t="str">
            <v>putative purine permease</v>
          </cell>
          <cell r="G794">
            <v>10</v>
          </cell>
          <cell r="H794">
            <v>10</v>
          </cell>
          <cell r="I794">
            <v>29</v>
          </cell>
          <cell r="K794" t="str">
            <v>AtPUP10</v>
          </cell>
        </row>
        <row r="795">
          <cell r="A795" t="str">
            <v>At5g41160</v>
          </cell>
          <cell r="B795" t="str">
            <v>2.A.7.14</v>
          </cell>
          <cell r="C795" t="str">
            <v>Plant Organocation Permease</v>
          </cell>
          <cell r="D795" t="str">
            <v>DMT </v>
          </cell>
          <cell r="E795">
            <v>109</v>
          </cell>
          <cell r="F795" t="str">
            <v>putative purine permease</v>
          </cell>
          <cell r="G795">
            <v>10</v>
          </cell>
          <cell r="H795">
            <v>9</v>
          </cell>
          <cell r="K795" t="str">
            <v>AtPUP11</v>
          </cell>
        </row>
        <row r="796">
          <cell r="A796" t="str">
            <v>At2g24220</v>
          </cell>
          <cell r="B796" t="str">
            <v>2.A.7.14</v>
          </cell>
          <cell r="C796" t="str">
            <v>Plant Organocation Permease</v>
          </cell>
          <cell r="D796" t="str">
            <v>DMT </v>
          </cell>
          <cell r="E796">
            <v>109</v>
          </cell>
          <cell r="F796" t="str">
            <v>putative purine permease</v>
          </cell>
          <cell r="G796">
            <v>7</v>
          </cell>
          <cell r="H796">
            <v>7</v>
          </cell>
          <cell r="I796">
            <v>25</v>
          </cell>
          <cell r="K796" t="str">
            <v>AtPUP12</v>
          </cell>
        </row>
        <row r="797">
          <cell r="A797" t="str">
            <v>At1g75470</v>
          </cell>
          <cell r="B797" t="str">
            <v>2.A.7.14</v>
          </cell>
          <cell r="C797" t="str">
            <v>Plant Organocation Permease</v>
          </cell>
          <cell r="D797" t="str">
            <v>DMT </v>
          </cell>
          <cell r="E797">
            <v>109</v>
          </cell>
          <cell r="F797" t="str">
            <v>putative purine permease</v>
          </cell>
          <cell r="G797">
            <v>10</v>
          </cell>
          <cell r="H797">
            <v>10</v>
          </cell>
          <cell r="I797">
            <v>29</v>
          </cell>
          <cell r="K797" t="str">
            <v>AtPUP13</v>
          </cell>
        </row>
        <row r="798">
          <cell r="A798" t="str">
            <v>At4g08700</v>
          </cell>
          <cell r="B798" t="str">
            <v>2.A.7.14</v>
          </cell>
          <cell r="C798" t="str">
            <v>Plant Organocation Permease</v>
          </cell>
          <cell r="D798" t="str">
            <v>DMT </v>
          </cell>
          <cell r="E798">
            <v>109</v>
          </cell>
          <cell r="F798" t="str">
            <v>putative purine permease</v>
          </cell>
          <cell r="G798">
            <v>10</v>
          </cell>
          <cell r="H798">
            <v>10</v>
          </cell>
          <cell r="I798" t="str">
            <v>-</v>
          </cell>
          <cell r="K798" t="str">
            <v>AtPUP14</v>
          </cell>
        </row>
        <row r="799">
          <cell r="A799" t="str">
            <v>At1g44750</v>
          </cell>
          <cell r="B799" t="str">
            <v>2.A.7.14</v>
          </cell>
          <cell r="C799" t="str">
            <v>Plant Organocation Permease</v>
          </cell>
          <cell r="D799" t="str">
            <v>DMT </v>
          </cell>
          <cell r="E799">
            <v>109</v>
          </cell>
          <cell r="F799" t="str">
            <v>putative purine permease</v>
          </cell>
          <cell r="G799">
            <v>10</v>
          </cell>
          <cell r="H799">
            <v>10</v>
          </cell>
          <cell r="I799">
            <v>27</v>
          </cell>
          <cell r="K799" t="str">
            <v>AtPUP17</v>
          </cell>
        </row>
        <row r="800">
          <cell r="A800" t="str">
            <v>At1g57990</v>
          </cell>
          <cell r="B800" t="str">
            <v>2.A.7.14</v>
          </cell>
          <cell r="C800" t="str">
            <v>Plant Organocation Permease</v>
          </cell>
          <cell r="D800" t="str">
            <v>DMT </v>
          </cell>
          <cell r="E800">
            <v>109</v>
          </cell>
          <cell r="F800" t="str">
            <v>putative purine permease</v>
          </cell>
          <cell r="G800">
            <v>10</v>
          </cell>
          <cell r="H800">
            <v>10</v>
          </cell>
          <cell r="I800" t="str">
            <v>-</v>
          </cell>
          <cell r="K800" t="str">
            <v>AtPUP18</v>
          </cell>
        </row>
        <row r="801">
          <cell r="A801" t="str">
            <v>At1g57943</v>
          </cell>
          <cell r="B801" t="str">
            <v>2.A.7.14</v>
          </cell>
          <cell r="C801" t="str">
            <v>Plant Organocation Permease</v>
          </cell>
          <cell r="D801" t="str">
            <v>DMT </v>
          </cell>
          <cell r="E801">
            <v>109</v>
          </cell>
          <cell r="F801" t="str">
            <v>putative purine permease</v>
          </cell>
          <cell r="G801">
            <v>10</v>
          </cell>
          <cell r="H801">
            <v>10</v>
          </cell>
          <cell r="I801" t="str">
            <v>-</v>
          </cell>
          <cell r="K801" t="str">
            <v>AtPUP19</v>
          </cell>
        </row>
        <row r="802">
          <cell r="A802" t="str">
            <v>At1g19770</v>
          </cell>
          <cell r="B802" t="str">
            <v>2.A.7.14</v>
          </cell>
          <cell r="C802" t="str">
            <v>Plant Organocation Permease</v>
          </cell>
          <cell r="D802" t="str">
            <v>DMT </v>
          </cell>
          <cell r="E802">
            <v>109</v>
          </cell>
          <cell r="F802" t="str">
            <v>putative purine permease</v>
          </cell>
          <cell r="G802">
            <v>10</v>
          </cell>
          <cell r="H802">
            <v>10</v>
          </cell>
          <cell r="I802">
            <v>25</v>
          </cell>
          <cell r="K802" t="str">
            <v>AtPUP20</v>
          </cell>
        </row>
        <row r="803">
          <cell r="A803" t="str">
            <v>At1g47590</v>
          </cell>
          <cell r="B803" t="str">
            <v>2.A.7.14a</v>
          </cell>
          <cell r="C803" t="str">
            <v>Putative Plant Organocation Permease</v>
          </cell>
          <cell r="D803" t="str">
            <v>DMT </v>
          </cell>
          <cell r="E803">
            <v>109</v>
          </cell>
          <cell r="F803" t="str">
            <v>purine permease family</v>
          </cell>
          <cell r="K803" t="str">
            <v>At1g47590</v>
          </cell>
        </row>
        <row r="804">
          <cell r="A804" t="str">
            <v>At1g06890</v>
          </cell>
          <cell r="B804" t="str">
            <v>2.A.7.15a</v>
          </cell>
          <cell r="C804" t="str">
            <v>Putative UDP-glucuronate/UDP-N-acetylgalactosamine Transporter</v>
          </cell>
          <cell r="D804" t="str">
            <v>DMT </v>
          </cell>
          <cell r="E804">
            <v>500</v>
          </cell>
          <cell r="F804" t="str">
            <v>putative phosphate translocator-homolog, KT-group</v>
          </cell>
          <cell r="G804">
            <v>8</v>
          </cell>
          <cell r="H804">
            <v>9</v>
          </cell>
          <cell r="I804">
            <v>3</v>
          </cell>
          <cell r="K804" t="str">
            <v>At1g06890</v>
          </cell>
        </row>
        <row r="805">
          <cell r="A805" t="str">
            <v>At1g21070</v>
          </cell>
          <cell r="B805" t="str">
            <v>2.A.7.15a</v>
          </cell>
          <cell r="C805" t="str">
            <v>Putative UDP-glucuronate/UDP-N-acetylgalactosamine Transporter</v>
          </cell>
          <cell r="D805" t="str">
            <v>DMT </v>
          </cell>
          <cell r="E805">
            <v>500</v>
          </cell>
          <cell r="F805" t="str">
            <v>putative phosphate translocator-homolog, KT-group</v>
          </cell>
          <cell r="G805">
            <v>9</v>
          </cell>
          <cell r="H805">
            <v>10</v>
          </cell>
          <cell r="I805">
            <v>2</v>
          </cell>
          <cell r="J805" t="str">
            <v>Preferential</v>
          </cell>
          <cell r="K805" t="str">
            <v>At1g21070</v>
          </cell>
        </row>
        <row r="806">
          <cell r="A806" t="str">
            <v>At1g34020</v>
          </cell>
          <cell r="B806" t="str">
            <v>2.A.7.15a</v>
          </cell>
          <cell r="C806" t="str">
            <v>Putative UDP-glucuronate/UDP-N-acetylgalactosamine Transporter</v>
          </cell>
          <cell r="D806" t="str">
            <v>DMT </v>
          </cell>
          <cell r="E806">
            <v>500</v>
          </cell>
          <cell r="F806" t="str">
            <v>putative phosphate translocator-homolog, KT-group</v>
          </cell>
          <cell r="G806">
            <v>10</v>
          </cell>
          <cell r="H806">
            <v>10</v>
          </cell>
          <cell r="I806">
            <v>25</v>
          </cell>
          <cell r="K806" t="str">
            <v>At1g34020</v>
          </cell>
        </row>
        <row r="807">
          <cell r="A807" t="str">
            <v>At2g28315</v>
          </cell>
          <cell r="B807" t="str">
            <v>2.A.7.15a</v>
          </cell>
          <cell r="C807" t="str">
            <v>Putative UDP-glucuronate/UDP-N-acetylgalactosamine Transporter</v>
          </cell>
          <cell r="D807" t="str">
            <v>DMT </v>
          </cell>
          <cell r="E807">
            <v>500</v>
          </cell>
          <cell r="F807" t="str">
            <v>transporter-related</v>
          </cell>
          <cell r="G807">
            <v>6</v>
          </cell>
          <cell r="H807">
            <v>5</v>
          </cell>
          <cell r="K807" t="str">
            <v>At2g28315</v>
          </cell>
        </row>
        <row r="808">
          <cell r="A808" t="str">
            <v>At2g30460</v>
          </cell>
          <cell r="B808" t="str">
            <v>2.A.7.15a</v>
          </cell>
          <cell r="C808" t="str">
            <v>Putative UDP-glucuronate/UDP-N-acetylgalactosamine Transporter</v>
          </cell>
          <cell r="D808" t="str">
            <v>DMT </v>
          </cell>
          <cell r="E808">
            <v>500</v>
          </cell>
          <cell r="F808" t="str">
            <v>integral membrane protein</v>
          </cell>
          <cell r="G808">
            <v>4</v>
          </cell>
          <cell r="H808">
            <v>4</v>
          </cell>
          <cell r="I808">
            <v>6</v>
          </cell>
          <cell r="K808" t="str">
            <v>At2g30460</v>
          </cell>
        </row>
        <row r="809">
          <cell r="A809" t="str">
            <v>At4g09810</v>
          </cell>
          <cell r="B809" t="str">
            <v>2.A.7.15a</v>
          </cell>
          <cell r="C809" t="str">
            <v>Putative UDP-glucuronate/UDP-N-acetylgalactosamine Transporter</v>
          </cell>
          <cell r="D809" t="str">
            <v>DMT </v>
          </cell>
          <cell r="E809">
            <v>500</v>
          </cell>
          <cell r="F809" t="str">
            <v>putative phosphate translocator-homolog, KT-group</v>
          </cell>
          <cell r="G809">
            <v>10</v>
          </cell>
          <cell r="H809">
            <v>10</v>
          </cell>
          <cell r="I809">
            <v>25</v>
          </cell>
          <cell r="J809" t="str">
            <v>Preferential</v>
          </cell>
          <cell r="K809" t="str">
            <v>At4g09810</v>
          </cell>
        </row>
        <row r="810">
          <cell r="A810" t="str">
            <v>At4g39390</v>
          </cell>
          <cell r="B810" t="str">
            <v>2.A.7.15a</v>
          </cell>
          <cell r="C810" t="str">
            <v>Putative UDP-glucuronate/UDP-N-acetylgalactosamine Transporter</v>
          </cell>
          <cell r="D810" t="str">
            <v>DMT </v>
          </cell>
          <cell r="E810">
            <v>500</v>
          </cell>
          <cell r="F810" t="str">
            <v>putative phosphate translocator-homolog, KT-group</v>
          </cell>
          <cell r="G810">
            <v>10</v>
          </cell>
          <cell r="H810">
            <v>10</v>
          </cell>
          <cell r="I810">
            <v>27</v>
          </cell>
          <cell r="K810" t="str">
            <v>At4g39390</v>
          </cell>
        </row>
        <row r="811">
          <cell r="A811" t="str">
            <v>At5g42420</v>
          </cell>
          <cell r="B811" t="str">
            <v>2.A.7.15a</v>
          </cell>
          <cell r="C811" t="str">
            <v>Putative UDP-glucuronate/UDP-N-acetylgalactosamine Transporter</v>
          </cell>
          <cell r="D811" t="str">
            <v>DMT </v>
          </cell>
          <cell r="E811">
            <v>500</v>
          </cell>
          <cell r="F811" t="str">
            <v>putative phosphate translocator-homolog, KT-group</v>
          </cell>
          <cell r="G811">
            <v>9</v>
          </cell>
          <cell r="H811">
            <v>10</v>
          </cell>
          <cell r="I811">
            <v>6</v>
          </cell>
          <cell r="K811" t="str">
            <v>At5g42420</v>
          </cell>
        </row>
        <row r="812">
          <cell r="A812" t="str">
            <v>At1g76670</v>
          </cell>
          <cell r="B812" t="str">
            <v>2.A.7.15a</v>
          </cell>
          <cell r="C812" t="str">
            <v>Putative UDP-glucuronate/UDP-N-acetylgalactosamine Transporter</v>
          </cell>
          <cell r="D812" t="str">
            <v>DMT </v>
          </cell>
          <cell r="E812">
            <v>500</v>
          </cell>
          <cell r="F812" t="str">
            <v>UDP-galactose transporter, KT-group</v>
          </cell>
          <cell r="G812">
            <v>9</v>
          </cell>
          <cell r="H812">
            <v>9</v>
          </cell>
          <cell r="I812">
            <v>18</v>
          </cell>
          <cell r="K812" t="str">
            <v>AtUDP-GalT2</v>
          </cell>
        </row>
        <row r="813">
          <cell r="A813" t="str">
            <v>At4g32270</v>
          </cell>
          <cell r="B813" t="str">
            <v>2.A.7.15a</v>
          </cell>
          <cell r="C813" t="str">
            <v>Putative UDP-glucuronate/UDP-N-acetylgalactosamine Transporter</v>
          </cell>
          <cell r="D813" t="str">
            <v>DMT </v>
          </cell>
          <cell r="E813" t="str">
            <v>U28</v>
          </cell>
          <cell r="F813" t="str">
            <v>UDP-sugar transporter-related</v>
          </cell>
          <cell r="G813">
            <v>3</v>
          </cell>
          <cell r="H813">
            <v>2</v>
          </cell>
          <cell r="I813">
            <v>27</v>
          </cell>
          <cell r="K813" t="str">
            <v>At4g32270</v>
          </cell>
        </row>
        <row r="814">
          <cell r="A814" t="str">
            <v>At2g03590</v>
          </cell>
          <cell r="B814" t="str">
            <v>2.A.7.19</v>
          </cell>
          <cell r="C814" t="str">
            <v>Unclassified</v>
          </cell>
          <cell r="D814" t="str">
            <v>DMT </v>
          </cell>
          <cell r="E814">
            <v>436</v>
          </cell>
          <cell r="F814" t="str">
            <v>Allantoin permease, may also transport uracil and 5-fluorouracil</v>
          </cell>
          <cell r="G814">
            <v>9</v>
          </cell>
          <cell r="H814">
            <v>9</v>
          </cell>
          <cell r="K814" t="str">
            <v>AtUPS1</v>
          </cell>
        </row>
        <row r="815">
          <cell r="A815" t="str">
            <v>At2g03530</v>
          </cell>
          <cell r="B815" t="str">
            <v>2.A.7.19</v>
          </cell>
          <cell r="C815" t="str">
            <v>Unclassified</v>
          </cell>
          <cell r="D815" t="str">
            <v>DMT </v>
          </cell>
          <cell r="E815">
            <v>436</v>
          </cell>
          <cell r="F815" t="str">
            <v>ureide permease</v>
          </cell>
          <cell r="G815">
            <v>9</v>
          </cell>
          <cell r="H815">
            <v>9</v>
          </cell>
          <cell r="I815">
            <v>28</v>
          </cell>
          <cell r="K815" t="str">
            <v>AtUPS2</v>
          </cell>
        </row>
        <row r="816">
          <cell r="A816" t="str">
            <v>At2g03600</v>
          </cell>
          <cell r="B816" t="str">
            <v>2.A.7.19</v>
          </cell>
          <cell r="C816" t="str">
            <v>Unclassified</v>
          </cell>
          <cell r="D816" t="str">
            <v>DMT </v>
          </cell>
          <cell r="E816">
            <v>436</v>
          </cell>
          <cell r="F816" t="str">
            <v>ureide permease</v>
          </cell>
          <cell r="G816">
            <v>7</v>
          </cell>
          <cell r="H816">
            <v>7</v>
          </cell>
          <cell r="I816" t="str">
            <v>-</v>
          </cell>
          <cell r="K816" t="str">
            <v>AtUPS3</v>
          </cell>
        </row>
        <row r="817">
          <cell r="A817" t="str">
            <v>At2g03520</v>
          </cell>
          <cell r="B817" t="str">
            <v>2.A.7.19</v>
          </cell>
          <cell r="C817" t="str">
            <v>Unclassified</v>
          </cell>
          <cell r="D817" t="str">
            <v>DMT </v>
          </cell>
          <cell r="E817">
            <v>436</v>
          </cell>
          <cell r="F817" t="str">
            <v>ureide permease</v>
          </cell>
          <cell r="G817">
            <v>9</v>
          </cell>
          <cell r="H817">
            <v>9</v>
          </cell>
          <cell r="I817" t="str">
            <v>-</v>
          </cell>
          <cell r="K817" t="str">
            <v>AtUPS4</v>
          </cell>
        </row>
        <row r="818">
          <cell r="A818" t="str">
            <v>At1g26440</v>
          </cell>
          <cell r="B818" t="str">
            <v>2.A.7.19</v>
          </cell>
          <cell r="C818" t="str">
            <v>Unclassified</v>
          </cell>
          <cell r="D818" t="str">
            <v>DMT </v>
          </cell>
          <cell r="E818">
            <v>436</v>
          </cell>
          <cell r="F818" t="str">
            <v>ureide permease</v>
          </cell>
          <cell r="G818">
            <v>9</v>
          </cell>
          <cell r="H818">
            <v>9</v>
          </cell>
          <cell r="I818" t="str">
            <v>-</v>
          </cell>
          <cell r="K818" t="str">
            <v>AtUPS5</v>
          </cell>
        </row>
        <row r="819">
          <cell r="A819" t="str">
            <v>At1g43650</v>
          </cell>
          <cell r="B819" t="str">
            <v>2.A.7.4</v>
          </cell>
          <cell r="C819" t="str">
            <v>Plant Drug/Metabolite Exporter</v>
          </cell>
          <cell r="D819" t="str">
            <v>DMT </v>
          </cell>
          <cell r="E819">
            <v>367</v>
          </cell>
          <cell r="F819" t="str">
            <v>nodulin MtN21 family protein</v>
          </cell>
          <cell r="G819">
            <v>9</v>
          </cell>
          <cell r="H819">
            <v>9</v>
          </cell>
          <cell r="I819" t="str">
            <v>-</v>
          </cell>
          <cell r="K819" t="str">
            <v>At1g43650</v>
          </cell>
        </row>
        <row r="820">
          <cell r="A820" t="str">
            <v>At3g28100</v>
          </cell>
          <cell r="B820" t="str">
            <v>2.A.7.4</v>
          </cell>
          <cell r="C820" t="str">
            <v>Plant Drug/Metabolite Exporter</v>
          </cell>
          <cell r="D820" t="str">
            <v>DMT </v>
          </cell>
          <cell r="E820">
            <v>367</v>
          </cell>
          <cell r="F820" t="str">
            <v>nodulin MtN21 family protein</v>
          </cell>
          <cell r="G820">
            <v>9</v>
          </cell>
          <cell r="H820">
            <v>9</v>
          </cell>
          <cell r="K820" t="str">
            <v>At3g28100</v>
          </cell>
        </row>
        <row r="821">
          <cell r="A821" t="str">
            <v>At3g28130</v>
          </cell>
          <cell r="B821" t="str">
            <v>2.A.7.4</v>
          </cell>
          <cell r="C821" t="str">
            <v>Plant Drug/Metabolite Exporter</v>
          </cell>
          <cell r="D821" t="str">
            <v>DMT </v>
          </cell>
          <cell r="E821">
            <v>367</v>
          </cell>
          <cell r="F821" t="str">
            <v>nodulin MtN21 family protein</v>
          </cell>
          <cell r="G821">
            <v>7</v>
          </cell>
          <cell r="H821">
            <v>7</v>
          </cell>
          <cell r="I821" t="str">
            <v>-</v>
          </cell>
          <cell r="K821" t="str">
            <v>At3g28130</v>
          </cell>
        </row>
        <row r="822">
          <cell r="A822" t="str">
            <v>At5g40210</v>
          </cell>
          <cell r="B822" t="str">
            <v>2.A.7.4</v>
          </cell>
          <cell r="C822" t="str">
            <v>Plant Drug/Metabolite Exporter</v>
          </cell>
          <cell r="D822" t="str">
            <v>DMT </v>
          </cell>
          <cell r="E822">
            <v>367</v>
          </cell>
          <cell r="F822" t="str">
            <v>nodulin MtN21 family protein</v>
          </cell>
          <cell r="G822">
            <v>9</v>
          </cell>
          <cell r="H822">
            <v>9</v>
          </cell>
          <cell r="I822">
            <v>29</v>
          </cell>
          <cell r="K822" t="str">
            <v>At5g40210</v>
          </cell>
        </row>
        <row r="823">
          <cell r="A823" t="str">
            <v>At1g01070</v>
          </cell>
          <cell r="B823" t="str">
            <v>2.A.7.4</v>
          </cell>
          <cell r="C823" t="str">
            <v>Plant Drug/Metabolite Exporter</v>
          </cell>
          <cell r="D823" t="str">
            <v>DMT </v>
          </cell>
          <cell r="E823">
            <v>679</v>
          </cell>
          <cell r="F823" t="str">
            <v>nodulin MtN21 family protein</v>
          </cell>
          <cell r="G823">
            <v>10</v>
          </cell>
          <cell r="H823">
            <v>10</v>
          </cell>
          <cell r="I823" t="str">
            <v>-</v>
          </cell>
          <cell r="K823" t="str">
            <v>At1g01070</v>
          </cell>
        </row>
        <row r="824">
          <cell r="A824" t="str">
            <v>At1g09380</v>
          </cell>
          <cell r="B824" t="str">
            <v>2.A.7.4</v>
          </cell>
          <cell r="C824" t="str">
            <v>Plant Drug/Metabolite Exporter</v>
          </cell>
          <cell r="D824" t="str">
            <v>DMT </v>
          </cell>
          <cell r="E824">
            <v>679</v>
          </cell>
          <cell r="F824" t="str">
            <v>nodulin MtN21 family protein</v>
          </cell>
          <cell r="G824">
            <v>9</v>
          </cell>
          <cell r="H824">
            <v>9</v>
          </cell>
          <cell r="I824">
            <v>3</v>
          </cell>
          <cell r="K824" t="str">
            <v>At1g09380</v>
          </cell>
        </row>
        <row r="825">
          <cell r="A825" t="str">
            <v>At1g11450</v>
          </cell>
          <cell r="B825" t="str">
            <v>2.A.7.4</v>
          </cell>
          <cell r="C825" t="str">
            <v>Plant Drug/Metabolite Exporter</v>
          </cell>
          <cell r="D825" t="str">
            <v>DMT </v>
          </cell>
          <cell r="E825">
            <v>679</v>
          </cell>
          <cell r="F825" t="str">
            <v>nodulin MtN21 family protein</v>
          </cell>
          <cell r="G825">
            <v>6</v>
          </cell>
          <cell r="H825">
            <v>6</v>
          </cell>
          <cell r="K825" t="str">
            <v>At1g11450</v>
          </cell>
        </row>
        <row r="826">
          <cell r="A826" t="str">
            <v>At1g11460</v>
          </cell>
          <cell r="B826" t="str">
            <v>2.A.7.4</v>
          </cell>
          <cell r="C826" t="str">
            <v>Plant Drug/Metabolite Exporter</v>
          </cell>
          <cell r="D826" t="str">
            <v>DMT </v>
          </cell>
          <cell r="E826">
            <v>679</v>
          </cell>
          <cell r="F826" t="str">
            <v>nodulin MtN21 family protein</v>
          </cell>
          <cell r="G826">
            <v>10</v>
          </cell>
          <cell r="H826">
            <v>10</v>
          </cell>
          <cell r="I826" t="str">
            <v>-</v>
          </cell>
          <cell r="K826" t="str">
            <v>At1g11460</v>
          </cell>
        </row>
        <row r="827">
          <cell r="A827" t="str">
            <v>At1g21890</v>
          </cell>
          <cell r="B827" t="str">
            <v>2.A.7.4</v>
          </cell>
          <cell r="C827" t="str">
            <v>Plant Drug/Metabolite Exporter</v>
          </cell>
          <cell r="D827" t="str">
            <v>DMT </v>
          </cell>
          <cell r="E827">
            <v>679</v>
          </cell>
          <cell r="F827" t="str">
            <v>nodulin MtN21 family protein</v>
          </cell>
          <cell r="G827">
            <v>10</v>
          </cell>
          <cell r="H827">
            <v>10</v>
          </cell>
          <cell r="I827" t="str">
            <v>-</v>
          </cell>
          <cell r="K827" t="str">
            <v>At1g21890</v>
          </cell>
        </row>
        <row r="828">
          <cell r="A828" t="str">
            <v>At1g25270</v>
          </cell>
          <cell r="B828" t="str">
            <v>2.A.7.4</v>
          </cell>
          <cell r="C828" t="str">
            <v>Plant Drug/Metabolite Exporter</v>
          </cell>
          <cell r="D828" t="str">
            <v>DMT </v>
          </cell>
          <cell r="E828">
            <v>679</v>
          </cell>
          <cell r="F828" t="str">
            <v>nodulin MtN21 family protein</v>
          </cell>
          <cell r="G828">
            <v>9</v>
          </cell>
          <cell r="H828">
            <v>9</v>
          </cell>
          <cell r="I828" t="str">
            <v>-</v>
          </cell>
          <cell r="K828" t="str">
            <v>At1g25270</v>
          </cell>
        </row>
        <row r="829">
          <cell r="A829" t="str">
            <v>At1g44800</v>
          </cell>
          <cell r="B829" t="str">
            <v>2.A.7.4</v>
          </cell>
          <cell r="C829" t="str">
            <v>Plant Drug/Metabolite Exporter</v>
          </cell>
          <cell r="D829" t="str">
            <v>DMT </v>
          </cell>
          <cell r="E829">
            <v>679</v>
          </cell>
          <cell r="F829" t="str">
            <v>nodulin MtN21 family protein</v>
          </cell>
          <cell r="G829">
            <v>10</v>
          </cell>
          <cell r="H829">
            <v>10</v>
          </cell>
          <cell r="I829" t="str">
            <v>-</v>
          </cell>
          <cell r="K829" t="str">
            <v>At1g44800</v>
          </cell>
        </row>
        <row r="830">
          <cell r="A830" t="str">
            <v>At1g60050</v>
          </cell>
          <cell r="B830" t="str">
            <v>2.A.7.4</v>
          </cell>
          <cell r="C830" t="str">
            <v>Plant Drug/Metabolite Exporter</v>
          </cell>
          <cell r="D830" t="str">
            <v>DMT </v>
          </cell>
          <cell r="E830">
            <v>679</v>
          </cell>
          <cell r="F830" t="str">
            <v>nodulin MtN21-related</v>
          </cell>
          <cell r="G830">
            <v>9</v>
          </cell>
          <cell r="H830">
            <v>8</v>
          </cell>
          <cell r="K830" t="str">
            <v>At1g60050</v>
          </cell>
        </row>
        <row r="831">
          <cell r="A831" t="str">
            <v>At1g68170</v>
          </cell>
          <cell r="B831" t="str">
            <v>2.A.7.4</v>
          </cell>
          <cell r="C831" t="str">
            <v>Plant Drug/Metabolite Exporter</v>
          </cell>
          <cell r="D831" t="str">
            <v>DMT </v>
          </cell>
          <cell r="E831">
            <v>679</v>
          </cell>
          <cell r="F831" t="str">
            <v>nodulin MtN21 family protein</v>
          </cell>
          <cell r="G831">
            <v>10</v>
          </cell>
          <cell r="H831">
            <v>10</v>
          </cell>
          <cell r="I831" t="str">
            <v>-</v>
          </cell>
          <cell r="K831" t="str">
            <v>At1g68170</v>
          </cell>
        </row>
        <row r="832">
          <cell r="A832" t="str">
            <v>At1g70260</v>
          </cell>
          <cell r="B832" t="str">
            <v>2.A.7.4</v>
          </cell>
          <cell r="C832" t="str">
            <v>Plant Drug/Metabolite Exporter</v>
          </cell>
          <cell r="D832" t="str">
            <v>DMT </v>
          </cell>
          <cell r="E832">
            <v>679</v>
          </cell>
          <cell r="F832" t="str">
            <v>nodulin MtN21 family protein</v>
          </cell>
          <cell r="G832">
            <v>8</v>
          </cell>
          <cell r="H832">
            <v>9</v>
          </cell>
          <cell r="K832" t="str">
            <v>At1g70260</v>
          </cell>
        </row>
        <row r="833">
          <cell r="A833" t="str">
            <v>At1g75500</v>
          </cell>
          <cell r="B833" t="str">
            <v>2.A.7.4</v>
          </cell>
          <cell r="C833" t="str">
            <v>Plant Drug/Metabolite Exporter</v>
          </cell>
          <cell r="D833" t="str">
            <v>DMT </v>
          </cell>
          <cell r="E833">
            <v>679</v>
          </cell>
          <cell r="F833" t="str">
            <v>nodulin MtN21 family protein</v>
          </cell>
          <cell r="G833">
            <v>10</v>
          </cell>
          <cell r="H833">
            <v>10</v>
          </cell>
          <cell r="I833">
            <v>37</v>
          </cell>
          <cell r="K833" t="str">
            <v>At1g75500</v>
          </cell>
        </row>
        <row r="834">
          <cell r="A834" t="str">
            <v>At2g37450</v>
          </cell>
          <cell r="B834" t="str">
            <v>2.A.7.4</v>
          </cell>
          <cell r="C834" t="str">
            <v>Plant Drug/Metabolite Exporter</v>
          </cell>
          <cell r="D834" t="str">
            <v>DMT </v>
          </cell>
          <cell r="E834">
            <v>679</v>
          </cell>
          <cell r="F834" t="str">
            <v>nodulin MtN21 family protein</v>
          </cell>
          <cell r="G834">
            <v>7</v>
          </cell>
          <cell r="H834">
            <v>7</v>
          </cell>
          <cell r="I834">
            <v>17</v>
          </cell>
          <cell r="K834" t="str">
            <v>At2g37450</v>
          </cell>
        </row>
        <row r="835">
          <cell r="A835" t="str">
            <v>At2g37460</v>
          </cell>
          <cell r="B835" t="str">
            <v>2.A.7.4</v>
          </cell>
          <cell r="C835" t="str">
            <v>Plant Drug/Metabolite Exporter</v>
          </cell>
          <cell r="D835" t="str">
            <v>DMT </v>
          </cell>
          <cell r="E835">
            <v>679</v>
          </cell>
          <cell r="F835" t="str">
            <v>nodulin MtN21 family protein</v>
          </cell>
          <cell r="G835">
            <v>10</v>
          </cell>
          <cell r="H835">
            <v>10</v>
          </cell>
          <cell r="I835">
            <v>29</v>
          </cell>
          <cell r="K835" t="str">
            <v>At2g37460</v>
          </cell>
        </row>
        <row r="836">
          <cell r="A836" t="str">
            <v>At2g39510</v>
          </cell>
          <cell r="B836" t="str">
            <v>2.A.7.4</v>
          </cell>
          <cell r="C836" t="str">
            <v>Plant Drug/Metabolite Exporter</v>
          </cell>
          <cell r="D836" t="str">
            <v>DMT </v>
          </cell>
          <cell r="E836">
            <v>679</v>
          </cell>
          <cell r="F836" t="str">
            <v>nodulin MtN21 family protein</v>
          </cell>
          <cell r="G836">
            <v>9</v>
          </cell>
          <cell r="H836">
            <v>8</v>
          </cell>
          <cell r="I836" t="str">
            <v>-</v>
          </cell>
          <cell r="K836" t="str">
            <v>At2g39510</v>
          </cell>
        </row>
        <row r="837">
          <cell r="A837" t="str">
            <v>At2g40900</v>
          </cell>
          <cell r="B837" t="str">
            <v>2.A.7.4</v>
          </cell>
          <cell r="C837" t="str">
            <v>Plant Drug/Metabolite Exporter</v>
          </cell>
          <cell r="D837" t="str">
            <v>DMT </v>
          </cell>
          <cell r="E837">
            <v>679</v>
          </cell>
          <cell r="F837" t="str">
            <v>nodulin MtN21 family protein</v>
          </cell>
          <cell r="G837">
            <v>10</v>
          </cell>
          <cell r="H837">
            <v>10</v>
          </cell>
          <cell r="I837">
            <v>2</v>
          </cell>
          <cell r="K837" t="str">
            <v>At2g40900</v>
          </cell>
        </row>
        <row r="838">
          <cell r="A838" t="str">
            <v>At3g18200</v>
          </cell>
          <cell r="B838" t="str">
            <v>2.A.7.4</v>
          </cell>
          <cell r="C838" t="str">
            <v>Plant Drug/Metabolite Exporter</v>
          </cell>
          <cell r="D838" t="str">
            <v>DMT </v>
          </cell>
          <cell r="E838">
            <v>679</v>
          </cell>
          <cell r="F838" t="str">
            <v>nodulin MtN21 family protein</v>
          </cell>
          <cell r="G838">
            <v>9</v>
          </cell>
          <cell r="H838">
            <v>9</v>
          </cell>
          <cell r="I838" t="str">
            <v>-</v>
          </cell>
          <cell r="K838" t="str">
            <v>At3g18200</v>
          </cell>
        </row>
        <row r="839">
          <cell r="A839" t="str">
            <v>At3g28060</v>
          </cell>
          <cell r="B839" t="str">
            <v>2.A.7.4</v>
          </cell>
          <cell r="C839" t="str">
            <v>Plant Drug/Metabolite Exporter</v>
          </cell>
          <cell r="D839" t="str">
            <v>DMT </v>
          </cell>
          <cell r="E839">
            <v>679</v>
          </cell>
          <cell r="F839" t="str">
            <v>nodulin MtN21 family protein</v>
          </cell>
          <cell r="G839">
            <v>5</v>
          </cell>
          <cell r="H839">
            <v>4</v>
          </cell>
          <cell r="K839" t="str">
            <v>At3g28060</v>
          </cell>
        </row>
        <row r="840">
          <cell r="A840" t="str">
            <v>At3g28070</v>
          </cell>
          <cell r="B840" t="str">
            <v>2.A.7.4</v>
          </cell>
          <cell r="C840" t="str">
            <v>Plant Drug/Metabolite Exporter</v>
          </cell>
          <cell r="D840" t="str">
            <v>DMT </v>
          </cell>
          <cell r="E840">
            <v>679</v>
          </cell>
          <cell r="F840" t="str">
            <v>nodulin MtN21 family protein</v>
          </cell>
          <cell r="G840">
            <v>10</v>
          </cell>
          <cell r="H840">
            <v>10</v>
          </cell>
          <cell r="K840" t="str">
            <v>At3g28070</v>
          </cell>
        </row>
        <row r="841">
          <cell r="A841" t="str">
            <v>At3g28080</v>
          </cell>
          <cell r="B841" t="str">
            <v>2.A.7.4</v>
          </cell>
          <cell r="C841" t="str">
            <v>Plant Drug/Metabolite Exporter</v>
          </cell>
          <cell r="D841" t="str">
            <v>DMT </v>
          </cell>
          <cell r="E841">
            <v>679</v>
          </cell>
          <cell r="F841" t="str">
            <v>nodulin MtN21 family protein</v>
          </cell>
          <cell r="G841">
            <v>9</v>
          </cell>
          <cell r="H841">
            <v>9</v>
          </cell>
          <cell r="I841" t="str">
            <v>-</v>
          </cell>
          <cell r="K841" t="str">
            <v>At3g28080</v>
          </cell>
        </row>
        <row r="842">
          <cell r="A842" t="str">
            <v>At3g28090</v>
          </cell>
          <cell r="B842" t="str">
            <v>2.A.7.4</v>
          </cell>
          <cell r="C842" t="str">
            <v>Plant Drug/Metabolite Exporter</v>
          </cell>
          <cell r="D842" t="str">
            <v>DMT </v>
          </cell>
          <cell r="E842">
            <v>679</v>
          </cell>
          <cell r="F842" t="str">
            <v>nodulin MtN21 family protein</v>
          </cell>
          <cell r="K842" t="str">
            <v>At3g28090</v>
          </cell>
        </row>
        <row r="843">
          <cell r="A843" t="str">
            <v>At3g30340</v>
          </cell>
          <cell r="B843" t="str">
            <v>2.A.7.4</v>
          </cell>
          <cell r="C843" t="str">
            <v>Plant Drug/Metabolite Exporter</v>
          </cell>
          <cell r="D843" t="str">
            <v>DMT </v>
          </cell>
          <cell r="E843">
            <v>679</v>
          </cell>
          <cell r="F843" t="str">
            <v>nodulin MtN21 family protein</v>
          </cell>
          <cell r="G843">
            <v>9</v>
          </cell>
          <cell r="H843">
            <v>9</v>
          </cell>
          <cell r="I843" t="str">
            <v>-</v>
          </cell>
          <cell r="K843" t="str">
            <v>At3g30340</v>
          </cell>
        </row>
        <row r="844">
          <cell r="A844" t="str">
            <v>At3g45870</v>
          </cell>
          <cell r="B844" t="str">
            <v>2.A.7.4</v>
          </cell>
          <cell r="C844" t="str">
            <v>Plant Drug/Metabolite Exporter</v>
          </cell>
          <cell r="D844" t="str">
            <v>DMT </v>
          </cell>
          <cell r="E844">
            <v>679</v>
          </cell>
          <cell r="F844" t="str">
            <v>nodulin MtN21 family protein</v>
          </cell>
          <cell r="G844">
            <v>9</v>
          </cell>
          <cell r="H844">
            <v>8</v>
          </cell>
          <cell r="I844">
            <v>3</v>
          </cell>
          <cell r="K844" t="str">
            <v>At3g45870</v>
          </cell>
        </row>
        <row r="845">
          <cell r="A845" t="str">
            <v>At3g53210</v>
          </cell>
          <cell r="B845" t="str">
            <v>2.A.7.4</v>
          </cell>
          <cell r="C845" t="str">
            <v>Plant Drug/Metabolite Exporter</v>
          </cell>
          <cell r="D845" t="str">
            <v>DMT </v>
          </cell>
          <cell r="E845">
            <v>679</v>
          </cell>
          <cell r="F845" t="str">
            <v>nodulin MtN21 family protein</v>
          </cell>
          <cell r="G845">
            <v>9</v>
          </cell>
          <cell r="H845">
            <v>9</v>
          </cell>
          <cell r="I845">
            <v>34</v>
          </cell>
          <cell r="K845" t="str">
            <v>At3g53210</v>
          </cell>
        </row>
        <row r="846">
          <cell r="A846" t="str">
            <v>At3g56620</v>
          </cell>
          <cell r="B846" t="str">
            <v>2.A.7.4</v>
          </cell>
          <cell r="C846" t="str">
            <v>Plant Drug/Metabolite Exporter</v>
          </cell>
          <cell r="D846" t="str">
            <v>DMT </v>
          </cell>
          <cell r="E846">
            <v>679</v>
          </cell>
          <cell r="F846" t="str">
            <v>nodulin MtN21 family protein</v>
          </cell>
          <cell r="G846">
            <v>10</v>
          </cell>
          <cell r="H846">
            <v>10</v>
          </cell>
          <cell r="I846">
            <v>37</v>
          </cell>
          <cell r="K846" t="str">
            <v>At3g56620</v>
          </cell>
        </row>
        <row r="847">
          <cell r="A847" t="str">
            <v>At4g01430</v>
          </cell>
          <cell r="B847" t="str">
            <v>2.A.7.4</v>
          </cell>
          <cell r="C847" t="str">
            <v>Plant Drug/Metabolite Exporter</v>
          </cell>
          <cell r="D847" t="str">
            <v>DMT </v>
          </cell>
          <cell r="E847">
            <v>679</v>
          </cell>
          <cell r="F847" t="str">
            <v>nodulin MtN21 family protein</v>
          </cell>
          <cell r="G847">
            <v>9</v>
          </cell>
          <cell r="H847">
            <v>9</v>
          </cell>
          <cell r="I847" t="str">
            <v>-</v>
          </cell>
          <cell r="K847" t="str">
            <v>At4g01430</v>
          </cell>
        </row>
        <row r="848">
          <cell r="A848" t="str">
            <v>At4g01440</v>
          </cell>
          <cell r="B848" t="str">
            <v>2.A.7.4</v>
          </cell>
          <cell r="C848" t="str">
            <v>Plant Drug/Metabolite Exporter</v>
          </cell>
          <cell r="D848" t="str">
            <v>DMT </v>
          </cell>
          <cell r="E848">
            <v>679</v>
          </cell>
          <cell r="F848" t="str">
            <v>nodulin MtN21 family protein</v>
          </cell>
          <cell r="G848">
            <v>9</v>
          </cell>
          <cell r="H848">
            <v>9</v>
          </cell>
          <cell r="I848" t="str">
            <v>-</v>
          </cell>
          <cell r="K848" t="str">
            <v>At4g01440</v>
          </cell>
        </row>
        <row r="849">
          <cell r="A849" t="str">
            <v>At4g01450</v>
          </cell>
          <cell r="B849" t="str">
            <v>2.A.7.4</v>
          </cell>
          <cell r="C849" t="str">
            <v>Plant Drug/Metabolite Exporter</v>
          </cell>
          <cell r="D849" t="str">
            <v>DMT </v>
          </cell>
          <cell r="E849">
            <v>679</v>
          </cell>
          <cell r="F849" t="str">
            <v>nodulin MtN21 family protein</v>
          </cell>
          <cell r="G849">
            <v>9</v>
          </cell>
          <cell r="H849">
            <v>9</v>
          </cell>
          <cell r="I849">
            <v>8</v>
          </cell>
          <cell r="K849" t="str">
            <v>At4g01450</v>
          </cell>
        </row>
        <row r="850">
          <cell r="A850" t="str">
            <v>At4g08290</v>
          </cell>
          <cell r="B850" t="str">
            <v>2.A.7.4</v>
          </cell>
          <cell r="C850" t="str">
            <v>Plant Drug/Metabolite Exporter</v>
          </cell>
          <cell r="D850" t="str">
            <v>DMT </v>
          </cell>
          <cell r="E850">
            <v>679</v>
          </cell>
          <cell r="F850" t="str">
            <v>nodulin MtN21 family protein</v>
          </cell>
          <cell r="G850">
            <v>9</v>
          </cell>
          <cell r="H850">
            <v>9</v>
          </cell>
          <cell r="I850">
            <v>34</v>
          </cell>
          <cell r="K850" t="str">
            <v>At4g08290</v>
          </cell>
        </row>
        <row r="851">
          <cell r="A851" t="str">
            <v>At4g08300</v>
          </cell>
          <cell r="B851" t="str">
            <v>2.A.7.4</v>
          </cell>
          <cell r="C851" t="str">
            <v>Plant Drug/Metabolite Exporter</v>
          </cell>
          <cell r="D851" t="str">
            <v>DMT </v>
          </cell>
          <cell r="E851">
            <v>679</v>
          </cell>
          <cell r="F851" t="str">
            <v>nodulin MtN21 family protein</v>
          </cell>
          <cell r="G851">
            <v>10</v>
          </cell>
          <cell r="H851">
            <v>10</v>
          </cell>
          <cell r="I851" t="str">
            <v>-</v>
          </cell>
          <cell r="K851" t="str">
            <v>At4g08300</v>
          </cell>
        </row>
        <row r="852">
          <cell r="A852" t="str">
            <v>At4g15540</v>
          </cell>
          <cell r="B852" t="str">
            <v>2.A.7.4</v>
          </cell>
          <cell r="C852" t="str">
            <v>Plant Drug/Metabolite Exporter</v>
          </cell>
          <cell r="D852" t="str">
            <v>DMT </v>
          </cell>
          <cell r="E852">
            <v>679</v>
          </cell>
          <cell r="F852" t="str">
            <v>nodulin MtN21-related</v>
          </cell>
          <cell r="G852">
            <v>8</v>
          </cell>
          <cell r="H852">
            <v>8</v>
          </cell>
          <cell r="K852" t="str">
            <v>At4g15540</v>
          </cell>
        </row>
        <row r="853">
          <cell r="A853" t="str">
            <v>At4g16620</v>
          </cell>
          <cell r="B853" t="str">
            <v>2.A.7.4</v>
          </cell>
          <cell r="C853" t="str">
            <v>Plant Drug/Metabolite Exporter</v>
          </cell>
          <cell r="D853" t="str">
            <v>DMT </v>
          </cell>
          <cell r="E853">
            <v>679</v>
          </cell>
          <cell r="F853" t="str">
            <v>membrane protein homolog</v>
          </cell>
          <cell r="G853">
            <v>10</v>
          </cell>
          <cell r="H853">
            <v>10</v>
          </cell>
          <cell r="I853" t="str">
            <v>-</v>
          </cell>
          <cell r="K853" t="str">
            <v>At4g16620</v>
          </cell>
        </row>
        <row r="854">
          <cell r="A854" t="str">
            <v>At4g19185</v>
          </cell>
          <cell r="B854" t="str">
            <v>2.A.7.4</v>
          </cell>
          <cell r="C854" t="str">
            <v>Plant Drug/Metabolite Exporter</v>
          </cell>
          <cell r="D854" t="str">
            <v>DMT </v>
          </cell>
          <cell r="E854">
            <v>679</v>
          </cell>
          <cell r="F854" t="str">
            <v>integral membrane protein family</v>
          </cell>
          <cell r="G854">
            <v>9</v>
          </cell>
          <cell r="H854">
            <v>9</v>
          </cell>
          <cell r="I854">
            <v>29</v>
          </cell>
          <cell r="K854" t="str">
            <v>At4g19185</v>
          </cell>
        </row>
        <row r="855">
          <cell r="A855" t="str">
            <v>At4g24980</v>
          </cell>
          <cell r="B855" t="str">
            <v>2.A.7.4</v>
          </cell>
          <cell r="C855" t="str">
            <v>Plant Drug/Metabolite Exporter</v>
          </cell>
          <cell r="D855" t="str">
            <v>DMT </v>
          </cell>
          <cell r="E855">
            <v>679</v>
          </cell>
          <cell r="F855" t="str">
            <v>nodulin MtN21 family protein</v>
          </cell>
          <cell r="G855">
            <v>4</v>
          </cell>
          <cell r="H855">
            <v>4</v>
          </cell>
          <cell r="I855" t="str">
            <v>-</v>
          </cell>
          <cell r="K855" t="str">
            <v>At4g24980</v>
          </cell>
        </row>
        <row r="856">
          <cell r="A856" t="str">
            <v>At4g28040</v>
          </cell>
          <cell r="B856" t="str">
            <v>2.A.7.4</v>
          </cell>
          <cell r="C856" t="str">
            <v>Plant Drug/Metabolite Exporter</v>
          </cell>
          <cell r="D856" t="str">
            <v>DMT </v>
          </cell>
          <cell r="E856">
            <v>679</v>
          </cell>
          <cell r="F856" t="str">
            <v>nodulin MtN21 family protein</v>
          </cell>
          <cell r="G856">
            <v>9</v>
          </cell>
          <cell r="H856">
            <v>9</v>
          </cell>
          <cell r="I856" t="str">
            <v>-</v>
          </cell>
          <cell r="K856" t="str">
            <v>At4g28040</v>
          </cell>
        </row>
        <row r="857">
          <cell r="A857" t="str">
            <v>At4g30420</v>
          </cell>
          <cell r="B857" t="str">
            <v>2.A.7.4</v>
          </cell>
          <cell r="C857" t="str">
            <v>Plant Drug/Metabolite Exporter</v>
          </cell>
          <cell r="D857" t="str">
            <v>DMT </v>
          </cell>
          <cell r="E857">
            <v>679</v>
          </cell>
          <cell r="F857" t="str">
            <v>nodulin MtN21 family protein</v>
          </cell>
          <cell r="G857">
            <v>9</v>
          </cell>
          <cell r="H857">
            <v>9</v>
          </cell>
          <cell r="I857">
            <v>2</v>
          </cell>
          <cell r="K857" t="str">
            <v>At4g30420</v>
          </cell>
        </row>
        <row r="858">
          <cell r="A858" t="str">
            <v>At5g07050</v>
          </cell>
          <cell r="B858" t="str">
            <v>2.A.7.4</v>
          </cell>
          <cell r="C858" t="str">
            <v>Plant Drug/Metabolite Exporter</v>
          </cell>
          <cell r="D858" t="str">
            <v>DMT </v>
          </cell>
          <cell r="E858">
            <v>679</v>
          </cell>
          <cell r="F858" t="str">
            <v>nodulin MtN21 family protein</v>
          </cell>
          <cell r="G858">
            <v>9</v>
          </cell>
          <cell r="H858">
            <v>9</v>
          </cell>
          <cell r="I858" t="str">
            <v>-</v>
          </cell>
          <cell r="K858" t="str">
            <v>At5g07050</v>
          </cell>
        </row>
        <row r="859">
          <cell r="A859" t="str">
            <v>At5g13670</v>
          </cell>
          <cell r="B859" t="str">
            <v>2.A.7.4</v>
          </cell>
          <cell r="C859" t="str">
            <v>Plant Drug/Metabolite Exporter</v>
          </cell>
          <cell r="D859" t="str">
            <v>DMT </v>
          </cell>
          <cell r="E859">
            <v>679</v>
          </cell>
          <cell r="F859" t="str">
            <v>nodulin MtN21 family protein</v>
          </cell>
          <cell r="G859">
            <v>9</v>
          </cell>
          <cell r="H859">
            <v>9</v>
          </cell>
          <cell r="I859" t="str">
            <v>-</v>
          </cell>
          <cell r="K859" t="str">
            <v>At5g13670</v>
          </cell>
        </row>
        <row r="860">
          <cell r="A860" t="str">
            <v>At5g40230</v>
          </cell>
          <cell r="B860" t="str">
            <v>2.A.7.4</v>
          </cell>
          <cell r="C860" t="str">
            <v>Plant Drug/Metabolite Exporter</v>
          </cell>
          <cell r="D860" t="str">
            <v>DMT </v>
          </cell>
          <cell r="E860">
            <v>679</v>
          </cell>
          <cell r="F860" t="str">
            <v>nodulin MtN21-related</v>
          </cell>
          <cell r="G860">
            <v>10</v>
          </cell>
          <cell r="H860">
            <v>10</v>
          </cell>
          <cell r="I860">
            <v>27</v>
          </cell>
          <cell r="K860" t="str">
            <v>At5g40230</v>
          </cell>
        </row>
        <row r="861">
          <cell r="A861" t="str">
            <v>At5g40240</v>
          </cell>
          <cell r="B861" t="str">
            <v>2.A.7.4</v>
          </cell>
          <cell r="C861" t="str">
            <v>Plant Drug/Metabolite Exporter</v>
          </cell>
          <cell r="D861" t="str">
            <v>DMT </v>
          </cell>
          <cell r="E861">
            <v>679</v>
          </cell>
          <cell r="F861" t="str">
            <v>nodulin MtN21 family protein</v>
          </cell>
          <cell r="G861">
            <v>10</v>
          </cell>
          <cell r="H861">
            <v>10</v>
          </cell>
          <cell r="K861" t="str">
            <v>At5g40240</v>
          </cell>
        </row>
        <row r="862">
          <cell r="A862" t="str">
            <v>At5g45370</v>
          </cell>
          <cell r="B862" t="str">
            <v>2.A.7.4</v>
          </cell>
          <cell r="C862" t="str">
            <v>Plant Drug/Metabolite Exporter</v>
          </cell>
          <cell r="D862" t="str">
            <v>DMT </v>
          </cell>
          <cell r="E862">
            <v>679</v>
          </cell>
          <cell r="F862" t="str">
            <v>nodulin MtN21 family protein</v>
          </cell>
          <cell r="G862">
            <v>9</v>
          </cell>
          <cell r="H862">
            <v>9</v>
          </cell>
          <cell r="I862">
            <v>6</v>
          </cell>
          <cell r="K862" t="str">
            <v>At5g45370</v>
          </cell>
        </row>
        <row r="863">
          <cell r="A863" t="str">
            <v>At5g47470</v>
          </cell>
          <cell r="B863" t="str">
            <v>2.A.7.4</v>
          </cell>
          <cell r="C863" t="str">
            <v>Plant Drug/Metabolite Exporter</v>
          </cell>
          <cell r="D863" t="str">
            <v>DMT </v>
          </cell>
          <cell r="E863">
            <v>679</v>
          </cell>
          <cell r="F863" t="str">
            <v>nodulin MtN21 family protein</v>
          </cell>
          <cell r="G863">
            <v>10</v>
          </cell>
          <cell r="H863">
            <v>10</v>
          </cell>
          <cell r="I863">
            <v>2</v>
          </cell>
          <cell r="J863" t="str">
            <v>Preferential</v>
          </cell>
          <cell r="K863" t="str">
            <v>At5g47470</v>
          </cell>
        </row>
        <row r="864">
          <cell r="A864" t="str">
            <v>At5g64700</v>
          </cell>
          <cell r="B864" t="str">
            <v>2.A.7.4</v>
          </cell>
          <cell r="C864" t="str">
            <v>Plant Drug/Metabolite Exporter</v>
          </cell>
          <cell r="D864" t="str">
            <v>DMT </v>
          </cell>
          <cell r="E864">
            <v>679</v>
          </cell>
          <cell r="F864" t="str">
            <v>nodulin MtN21 family protein</v>
          </cell>
          <cell r="G864">
            <v>9</v>
          </cell>
          <cell r="H864">
            <v>9</v>
          </cell>
          <cell r="I864" t="str">
            <v>-</v>
          </cell>
          <cell r="K864" t="str">
            <v>At5g64700</v>
          </cell>
        </row>
        <row r="865">
          <cell r="A865" t="str">
            <v>At3g28050</v>
          </cell>
          <cell r="B865" t="str">
            <v>2.A.7.4</v>
          </cell>
          <cell r="C865" t="str">
            <v>Plant Drug/Metabolite Exporter</v>
          </cell>
          <cell r="D865" t="str">
            <v>DMT </v>
          </cell>
          <cell r="E865">
            <v>679</v>
          </cell>
          <cell r="F865" t="str">
            <v>glucose-6-phosphate/phosphate translocator pseudogene</v>
          </cell>
          <cell r="G865">
            <v>9</v>
          </cell>
          <cell r="H865">
            <v>9</v>
          </cell>
          <cell r="I865" t="str">
            <v>-</v>
          </cell>
          <cell r="K865" t="str">
            <v>AtGPTps3</v>
          </cell>
        </row>
        <row r="866">
          <cell r="A866" t="str">
            <v>At4g04300</v>
          </cell>
          <cell r="B866" t="str">
            <v>2.A.7.9</v>
          </cell>
          <cell r="C866" t="str">
            <v>Triose-phosphate Transporter</v>
          </cell>
          <cell r="D866" t="str">
            <v>DMT </v>
          </cell>
          <cell r="E866">
            <v>452</v>
          </cell>
          <cell r="F866" t="str">
            <v>glucose-6-phosphate/phosphate-translocator family, putative</v>
          </cell>
          <cell r="K866" t="str">
            <v>At4g04300</v>
          </cell>
        </row>
        <row r="867">
          <cell r="A867" t="str">
            <v>At5g28230</v>
          </cell>
          <cell r="B867" t="str">
            <v>2.A.7.9</v>
          </cell>
          <cell r="C867" t="str">
            <v>Triose-phosphate Transporter</v>
          </cell>
          <cell r="D867" t="str">
            <v>DMT </v>
          </cell>
          <cell r="E867">
            <v>452</v>
          </cell>
          <cell r="F867" t="str">
            <v>glucose-6-phosphate/phosphate-translocator family, putative</v>
          </cell>
          <cell r="K867" t="str">
            <v>At5g28230</v>
          </cell>
        </row>
        <row r="868">
          <cell r="A868" t="str">
            <v>At5g54800</v>
          </cell>
          <cell r="B868" t="str">
            <v>2.A.7.9</v>
          </cell>
          <cell r="C868" t="str">
            <v>Triose-phosphate Transporter</v>
          </cell>
          <cell r="D868" t="str">
            <v>DMT </v>
          </cell>
          <cell r="E868">
            <v>452</v>
          </cell>
          <cell r="F868" t="str">
            <v>glucose-6-phosphate/phosphate translocator</v>
          </cell>
          <cell r="G868">
            <v>7</v>
          </cell>
          <cell r="H868">
            <v>8</v>
          </cell>
          <cell r="I868">
            <v>25</v>
          </cell>
          <cell r="K868" t="str">
            <v>AtGPT1</v>
          </cell>
        </row>
        <row r="869">
          <cell r="A869" t="str">
            <v>At1g61800</v>
          </cell>
          <cell r="B869" t="str">
            <v>2.A.7.9</v>
          </cell>
          <cell r="C869" t="str">
            <v>Triose-phosphate Transporter</v>
          </cell>
          <cell r="D869" t="str">
            <v>DMT </v>
          </cell>
          <cell r="E869">
            <v>452</v>
          </cell>
          <cell r="F869" t="str">
            <v>glucose-6-phosphate/phosphate translocator</v>
          </cell>
          <cell r="G869">
            <v>6</v>
          </cell>
          <cell r="H869">
            <v>7</v>
          </cell>
          <cell r="I869" t="str">
            <v>-</v>
          </cell>
          <cell r="K869" t="str">
            <v>AtGPT2</v>
          </cell>
        </row>
        <row r="870">
          <cell r="A870" t="str">
            <v>At4g03950</v>
          </cell>
          <cell r="B870" t="str">
            <v>2.A.7.9</v>
          </cell>
          <cell r="C870" t="str">
            <v>Triose-phosphate Transporter</v>
          </cell>
          <cell r="D870" t="str">
            <v>DMT </v>
          </cell>
          <cell r="E870">
            <v>452</v>
          </cell>
          <cell r="F870" t="str">
            <v>glucose-6-phosphate/phosphate translocator pseudogene</v>
          </cell>
          <cell r="G870">
            <v>5</v>
          </cell>
          <cell r="H870">
            <v>5</v>
          </cell>
          <cell r="I870">
            <v>31</v>
          </cell>
          <cell r="K870" t="str">
            <v>AtGPTps1</v>
          </cell>
        </row>
        <row r="871">
          <cell r="A871" t="str">
            <v>At5g33320</v>
          </cell>
          <cell r="B871" t="str">
            <v>2.A.7.9</v>
          </cell>
          <cell r="C871" t="str">
            <v>Triose-phosphate Transporter</v>
          </cell>
          <cell r="D871" t="str">
            <v>DMT </v>
          </cell>
          <cell r="E871">
            <v>452</v>
          </cell>
          <cell r="F871" t="str">
            <v>phosphoenolpyruvate/phosphate translocator</v>
          </cell>
          <cell r="G871">
            <v>6</v>
          </cell>
          <cell r="H871">
            <v>7</v>
          </cell>
          <cell r="K871" t="str">
            <v>AtPPT1</v>
          </cell>
        </row>
        <row r="872">
          <cell r="A872" t="str">
            <v>At3g01550</v>
          </cell>
          <cell r="B872" t="str">
            <v>2.A.7.9</v>
          </cell>
          <cell r="C872" t="str">
            <v>Triose-phosphate Transporter</v>
          </cell>
          <cell r="D872" t="str">
            <v>DMT </v>
          </cell>
          <cell r="E872">
            <v>452</v>
          </cell>
          <cell r="F872" t="str">
            <v>phosphate/phosphoenolpyruvate translocator</v>
          </cell>
          <cell r="G872">
            <v>7</v>
          </cell>
          <cell r="H872">
            <v>8</v>
          </cell>
          <cell r="I872">
            <v>27</v>
          </cell>
          <cell r="K872" t="str">
            <v>AtPPT2</v>
          </cell>
        </row>
        <row r="873">
          <cell r="A873" t="str">
            <v>At5g46110</v>
          </cell>
          <cell r="B873" t="str">
            <v>2.A.7.9</v>
          </cell>
          <cell r="C873" t="str">
            <v>Triose-phosphate Transporter</v>
          </cell>
          <cell r="D873" t="str">
            <v>DMT </v>
          </cell>
          <cell r="E873">
            <v>452</v>
          </cell>
          <cell r="F873" t="str">
            <v>phosphate/triose-phosphate translocator</v>
          </cell>
          <cell r="G873">
            <v>9</v>
          </cell>
          <cell r="H873">
            <v>8</v>
          </cell>
          <cell r="I873">
            <v>6</v>
          </cell>
          <cell r="K873" t="str">
            <v>AtTPT</v>
          </cell>
        </row>
        <row r="874">
          <cell r="A874" t="str">
            <v>At5g17630</v>
          </cell>
          <cell r="B874" t="str">
            <v>2.A.7.9</v>
          </cell>
          <cell r="C874" t="str">
            <v>Triose-phosphate Transporter</v>
          </cell>
          <cell r="D874" t="str">
            <v>DMT </v>
          </cell>
          <cell r="E874">
            <v>452</v>
          </cell>
          <cell r="F874" t="str">
            <v>xylulose-5-phosphate/phosphate translocator</v>
          </cell>
          <cell r="G874">
            <v>8</v>
          </cell>
          <cell r="H874">
            <v>8</v>
          </cell>
          <cell r="I874">
            <v>29</v>
          </cell>
          <cell r="K874" t="str">
            <v>AtXPT</v>
          </cell>
        </row>
        <row r="875">
          <cell r="A875" t="str">
            <v>At1g06470</v>
          </cell>
          <cell r="B875" t="str">
            <v>2.A.7.9a</v>
          </cell>
          <cell r="C875" t="str">
            <v>Putative Triose-phosphate Transporter</v>
          </cell>
          <cell r="D875" t="str">
            <v>DMT </v>
          </cell>
          <cell r="E875">
            <v>507</v>
          </cell>
          <cell r="F875" t="str">
            <v>Singleton, integral membrane protein, putative</v>
          </cell>
          <cell r="G875">
            <v>8</v>
          </cell>
          <cell r="H875">
            <v>9</v>
          </cell>
          <cell r="I875">
            <v>22</v>
          </cell>
          <cell r="K875" t="str">
            <v>At1g06470</v>
          </cell>
        </row>
        <row r="876">
          <cell r="A876" t="str">
            <v>At1g12500</v>
          </cell>
          <cell r="B876" t="str">
            <v>2.A.7.9a</v>
          </cell>
          <cell r="C876" t="str">
            <v>Putative Triose-phosphate Transporter</v>
          </cell>
          <cell r="D876" t="str">
            <v>DMT </v>
          </cell>
          <cell r="E876">
            <v>507</v>
          </cell>
          <cell r="F876" t="str">
            <v>putative phosphate translocator-homolog, KV/A/G-group</v>
          </cell>
          <cell r="G876">
            <v>9</v>
          </cell>
          <cell r="H876">
            <v>9</v>
          </cell>
          <cell r="I876" t="str">
            <v>-</v>
          </cell>
          <cell r="K876" t="str">
            <v>At1g12500</v>
          </cell>
        </row>
        <row r="877">
          <cell r="A877" t="str">
            <v>At1g48230</v>
          </cell>
          <cell r="B877" t="str">
            <v>2.A.7.9a</v>
          </cell>
          <cell r="C877" t="str">
            <v>Putative Triose-phosphate Transporter</v>
          </cell>
          <cell r="D877" t="str">
            <v>DMT </v>
          </cell>
          <cell r="E877">
            <v>507</v>
          </cell>
          <cell r="F877" t="str">
            <v>putative phosphate translocator-homolog, KD-group</v>
          </cell>
          <cell r="G877">
            <v>9</v>
          </cell>
          <cell r="H877">
            <v>9</v>
          </cell>
          <cell r="I877">
            <v>29</v>
          </cell>
          <cell r="K877" t="str">
            <v>At1g48230</v>
          </cell>
        </row>
        <row r="878">
          <cell r="A878" t="str">
            <v>At1g53660</v>
          </cell>
          <cell r="B878" t="str">
            <v>2.A.7.9a</v>
          </cell>
          <cell r="C878" t="str">
            <v>Putative Triose-phosphate Transporter</v>
          </cell>
          <cell r="D878" t="str">
            <v>DMT </v>
          </cell>
          <cell r="E878">
            <v>507</v>
          </cell>
          <cell r="F878" t="str">
            <v>putative phosphate translocator-homolog, KD-group</v>
          </cell>
          <cell r="G878">
            <v>8</v>
          </cell>
          <cell r="H878">
            <v>8</v>
          </cell>
          <cell r="I878" t="str">
            <v>-</v>
          </cell>
          <cell r="K878" t="str">
            <v>At1g53660</v>
          </cell>
        </row>
        <row r="879">
          <cell r="A879" t="str">
            <v>At2g25520</v>
          </cell>
          <cell r="B879" t="str">
            <v>2.A.7.9a</v>
          </cell>
          <cell r="C879" t="str">
            <v>Putative Triose-phosphate Transporter</v>
          </cell>
          <cell r="D879" t="str">
            <v>DMT </v>
          </cell>
          <cell r="E879">
            <v>507</v>
          </cell>
          <cell r="F879" t="str">
            <v>putative phosphate translocator-homolog, KD-group</v>
          </cell>
          <cell r="G879">
            <v>9</v>
          </cell>
          <cell r="H879">
            <v>10</v>
          </cell>
          <cell r="I879">
            <v>25</v>
          </cell>
          <cell r="K879" t="str">
            <v>At2g25520</v>
          </cell>
        </row>
        <row r="880">
          <cell r="A880" t="str">
            <v>At3g10290</v>
          </cell>
          <cell r="B880" t="str">
            <v>2.A.7.9a</v>
          </cell>
          <cell r="C880" t="str">
            <v>Putative Triose-phosphate Transporter</v>
          </cell>
          <cell r="D880" t="str">
            <v>DMT </v>
          </cell>
          <cell r="E880">
            <v>507</v>
          </cell>
          <cell r="F880" t="str">
            <v>putative phosphate translocator-homolog, KV/A/G-group</v>
          </cell>
          <cell r="G880">
            <v>10</v>
          </cell>
          <cell r="H880">
            <v>10</v>
          </cell>
          <cell r="K880" t="str">
            <v>At3g10290</v>
          </cell>
        </row>
        <row r="881">
          <cell r="A881" t="str">
            <v>At3g11320</v>
          </cell>
          <cell r="B881" t="str">
            <v>2.A.7.9a</v>
          </cell>
          <cell r="C881" t="str">
            <v>Putative Triose-phosphate Transporter</v>
          </cell>
          <cell r="D881" t="str">
            <v>DMT </v>
          </cell>
          <cell r="E881">
            <v>507</v>
          </cell>
          <cell r="F881" t="str">
            <v>putative phosphate translocator-homolog, KV/A/G-group</v>
          </cell>
          <cell r="G881">
            <v>9</v>
          </cell>
          <cell r="H881">
            <v>10</v>
          </cell>
          <cell r="I881">
            <v>29</v>
          </cell>
          <cell r="K881" t="str">
            <v>At3g11320</v>
          </cell>
        </row>
        <row r="882">
          <cell r="A882" t="str">
            <v>At3g14410</v>
          </cell>
          <cell r="B882" t="str">
            <v>2.A.7.9a</v>
          </cell>
          <cell r="C882" t="str">
            <v>Putative Triose-phosphate Transporter</v>
          </cell>
          <cell r="D882" t="str">
            <v>DMT </v>
          </cell>
          <cell r="E882">
            <v>507</v>
          </cell>
          <cell r="F882" t="str">
            <v>putative phosphate translocator-homolog, KD-group</v>
          </cell>
          <cell r="G882">
            <v>9</v>
          </cell>
          <cell r="H882">
            <v>9</v>
          </cell>
          <cell r="I882">
            <v>25</v>
          </cell>
          <cell r="K882" t="str">
            <v>At3g14410</v>
          </cell>
        </row>
        <row r="883">
          <cell r="A883" t="str">
            <v>At3g17430</v>
          </cell>
          <cell r="B883" t="str">
            <v>2.A.7.9a</v>
          </cell>
          <cell r="C883" t="str">
            <v>Putative Triose-phosphate Transporter</v>
          </cell>
          <cell r="D883" t="str">
            <v>DMT </v>
          </cell>
          <cell r="E883">
            <v>507</v>
          </cell>
          <cell r="F883" t="str">
            <v>putative phosphate translocator-homolog, KD-group</v>
          </cell>
          <cell r="G883">
            <v>9</v>
          </cell>
          <cell r="H883">
            <v>9</v>
          </cell>
          <cell r="I883">
            <v>25</v>
          </cell>
          <cell r="K883" t="str">
            <v>At3g17430</v>
          </cell>
        </row>
        <row r="884">
          <cell r="A884" t="str">
            <v>At4g31600</v>
          </cell>
          <cell r="B884" t="str">
            <v>2.A.7.9a</v>
          </cell>
          <cell r="C884" t="str">
            <v>Putative Triose-phosphate Transporter</v>
          </cell>
          <cell r="D884" t="str">
            <v>DMT </v>
          </cell>
          <cell r="E884">
            <v>507</v>
          </cell>
          <cell r="F884" t="str">
            <v>Singleton, putative phosphate translocator-homolog, KT-group</v>
          </cell>
          <cell r="G884">
            <v>9</v>
          </cell>
          <cell r="H884">
            <v>9</v>
          </cell>
          <cell r="I884">
            <v>25</v>
          </cell>
          <cell r="K884" t="str">
            <v>At4g31600</v>
          </cell>
        </row>
        <row r="885">
          <cell r="A885" t="str">
            <v>At4g32390</v>
          </cell>
          <cell r="B885" t="str">
            <v>2.A.7.9a</v>
          </cell>
          <cell r="C885" t="str">
            <v>Putative Triose-phosphate Transporter</v>
          </cell>
          <cell r="D885" t="str">
            <v>DMT </v>
          </cell>
          <cell r="E885">
            <v>507</v>
          </cell>
          <cell r="F885" t="str">
            <v>putative phosphate translocator-homolog, KD-group</v>
          </cell>
          <cell r="G885">
            <v>9</v>
          </cell>
          <cell r="H885">
            <v>9</v>
          </cell>
          <cell r="I885">
            <v>27</v>
          </cell>
          <cell r="K885" t="str">
            <v>At4g32390</v>
          </cell>
        </row>
        <row r="886">
          <cell r="A886" t="str">
            <v>At5g04160</v>
          </cell>
          <cell r="B886" t="str">
            <v>2.A.7.9a</v>
          </cell>
          <cell r="C886" t="str">
            <v>Putative Triose-phosphate Transporter</v>
          </cell>
          <cell r="D886" t="str">
            <v>DMT </v>
          </cell>
          <cell r="E886">
            <v>507</v>
          </cell>
          <cell r="F886" t="str">
            <v>putative phosphate translocator-homolog, KV/A/G-group</v>
          </cell>
          <cell r="G886">
            <v>9</v>
          </cell>
          <cell r="H886">
            <v>9</v>
          </cell>
          <cell r="I886">
            <v>18</v>
          </cell>
          <cell r="K886" t="str">
            <v>At5g04160</v>
          </cell>
        </row>
        <row r="887">
          <cell r="A887" t="str">
            <v>At5g05820</v>
          </cell>
          <cell r="B887" t="str">
            <v>2.A.7.9a</v>
          </cell>
          <cell r="C887" t="str">
            <v>Putative Triose-phosphate Transporter</v>
          </cell>
          <cell r="D887" t="str">
            <v>DMT </v>
          </cell>
          <cell r="E887">
            <v>507</v>
          </cell>
          <cell r="F887" t="str">
            <v>putative phosphate translocator-homolog, KV/A/G-group</v>
          </cell>
          <cell r="G887">
            <v>9</v>
          </cell>
          <cell r="H887">
            <v>9</v>
          </cell>
          <cell r="I887">
            <v>5</v>
          </cell>
          <cell r="K887" t="str">
            <v>At5g05820</v>
          </cell>
        </row>
        <row r="888">
          <cell r="A888" t="str">
            <v>At5g11230</v>
          </cell>
          <cell r="B888" t="str">
            <v>2.A.7.9a</v>
          </cell>
          <cell r="C888" t="str">
            <v>Putative Triose-phosphate Transporter</v>
          </cell>
          <cell r="D888" t="str">
            <v>DMT </v>
          </cell>
          <cell r="E888">
            <v>507</v>
          </cell>
          <cell r="F888" t="str">
            <v>putative phosphate translocator-homolog, KD-group</v>
          </cell>
          <cell r="G888">
            <v>9</v>
          </cell>
          <cell r="H888">
            <v>8</v>
          </cell>
          <cell r="I888">
            <v>25</v>
          </cell>
          <cell r="K888" t="str">
            <v>At5g11230</v>
          </cell>
        </row>
        <row r="889">
          <cell r="A889" t="str">
            <v>At5g25400</v>
          </cell>
          <cell r="B889" t="str">
            <v>2.A.7.9a</v>
          </cell>
          <cell r="C889" t="str">
            <v>Putative Triose-phosphate Transporter</v>
          </cell>
          <cell r="D889" t="str">
            <v>DMT </v>
          </cell>
          <cell r="E889">
            <v>507</v>
          </cell>
          <cell r="F889" t="str">
            <v>putative phosphate translocator-homolog, KD-group</v>
          </cell>
          <cell r="G889">
            <v>9</v>
          </cell>
          <cell r="H889">
            <v>9</v>
          </cell>
          <cell r="I889">
            <v>18</v>
          </cell>
          <cell r="J889" t="str">
            <v>Preferential</v>
          </cell>
          <cell r="K889" t="str">
            <v>At5g25400</v>
          </cell>
        </row>
        <row r="890">
          <cell r="A890" t="str">
            <v>At1g21870</v>
          </cell>
          <cell r="B890" t="str">
            <v>2.A.7.9a</v>
          </cell>
          <cell r="C890" t="str">
            <v>Putative Triose-phosphate Transporter</v>
          </cell>
          <cell r="D890" t="str">
            <v>DMT </v>
          </cell>
          <cell r="E890">
            <v>507</v>
          </cell>
          <cell r="F890" t="str">
            <v>putative phosphate translocator-homolog, KV/A/G-group</v>
          </cell>
          <cell r="G890">
            <v>9</v>
          </cell>
          <cell r="H890">
            <v>9</v>
          </cell>
          <cell r="I890" t="str">
            <v>-</v>
          </cell>
          <cell r="K890" t="str">
            <v>AtGONST5</v>
          </cell>
        </row>
        <row r="891">
          <cell r="A891" t="str">
            <v>At1g77610</v>
          </cell>
          <cell r="B891" t="str">
            <v>2.A.7.9a</v>
          </cell>
          <cell r="C891" t="str">
            <v>Putative Triose-phosphate Transporter</v>
          </cell>
          <cell r="D891" t="str">
            <v>DMT </v>
          </cell>
          <cell r="E891">
            <v>507</v>
          </cell>
          <cell r="F891" t="str">
            <v>UDP-galactose transporter, KV/A/G-group</v>
          </cell>
          <cell r="G891">
            <v>8</v>
          </cell>
          <cell r="H891">
            <v>7</v>
          </cell>
          <cell r="I891">
            <v>27</v>
          </cell>
          <cell r="K891" t="str">
            <v>AtUDP-GalT1</v>
          </cell>
        </row>
        <row r="892">
          <cell r="A892" t="str">
            <v>At1g43310</v>
          </cell>
          <cell r="B892" t="str">
            <v>2.A.7.9a</v>
          </cell>
          <cell r="C892" t="str">
            <v>Putative Triose-phosphate Transporter</v>
          </cell>
          <cell r="D892" t="str">
            <v>DMT </v>
          </cell>
          <cell r="F892" t="str">
            <v>triose phosphate/phosphate translocator-related</v>
          </cell>
          <cell r="G892">
            <v>1</v>
          </cell>
          <cell r="H892">
            <v>1</v>
          </cell>
          <cell r="I892">
            <v>25</v>
          </cell>
          <cell r="K892" t="str">
            <v>At1g43310</v>
          </cell>
        </row>
        <row r="893">
          <cell r="A893" t="str">
            <v>At2g32040</v>
          </cell>
          <cell r="B893" t="str">
            <v>2.A.71</v>
          </cell>
          <cell r="C893" t="str">
            <v>Folate-Biopterin Transporter</v>
          </cell>
          <cell r="D893" t="str">
            <v>FBT </v>
          </cell>
          <cell r="E893">
            <v>95</v>
          </cell>
          <cell r="F893" t="str">
            <v>integral membrane / transporter family</v>
          </cell>
          <cell r="G893">
            <v>11</v>
          </cell>
          <cell r="H893">
            <v>12</v>
          </cell>
          <cell r="I893">
            <v>3</v>
          </cell>
          <cell r="K893" t="str">
            <v>At2g32040</v>
          </cell>
        </row>
        <row r="894">
          <cell r="A894" t="str">
            <v>At5g10820</v>
          </cell>
          <cell r="B894" t="str">
            <v>2.A.71</v>
          </cell>
          <cell r="C894" t="str">
            <v>Folate-Biopterin Transporter</v>
          </cell>
          <cell r="D894" t="str">
            <v>FBT </v>
          </cell>
          <cell r="E894">
            <v>95</v>
          </cell>
          <cell r="F894" t="str">
            <v>integral membrane / transporter family</v>
          </cell>
          <cell r="G894">
            <v>11</v>
          </cell>
          <cell r="H894">
            <v>11</v>
          </cell>
          <cell r="I894">
            <v>25</v>
          </cell>
          <cell r="K894" t="str">
            <v>At5g10820</v>
          </cell>
        </row>
        <row r="895">
          <cell r="A895" t="str">
            <v>At5g25040</v>
          </cell>
          <cell r="B895" t="str">
            <v>2.A.71</v>
          </cell>
          <cell r="C895" t="str">
            <v>Folate-Biopterin Transporter</v>
          </cell>
          <cell r="D895" t="str">
            <v>FBT </v>
          </cell>
          <cell r="E895">
            <v>95</v>
          </cell>
          <cell r="F895" t="str">
            <v>transporter family</v>
          </cell>
          <cell r="G895">
            <v>10</v>
          </cell>
          <cell r="H895">
            <v>11</v>
          </cell>
          <cell r="I895">
            <v>20</v>
          </cell>
          <cell r="K895" t="str">
            <v>At5g25040</v>
          </cell>
        </row>
        <row r="896">
          <cell r="A896" t="str">
            <v>At5g25050</v>
          </cell>
          <cell r="B896" t="str">
            <v>2.A.71</v>
          </cell>
          <cell r="C896" t="str">
            <v>Folate-Biopterin Transporter</v>
          </cell>
          <cell r="D896" t="str">
            <v>FBT </v>
          </cell>
          <cell r="E896">
            <v>95</v>
          </cell>
          <cell r="F896" t="str">
            <v>transporter family</v>
          </cell>
          <cell r="G896">
            <v>10</v>
          </cell>
          <cell r="H896">
            <v>12</v>
          </cell>
          <cell r="K896" t="str">
            <v>At5g25050</v>
          </cell>
        </row>
        <row r="897">
          <cell r="A897" t="str">
            <v>At1g04570</v>
          </cell>
          <cell r="B897" t="str">
            <v>2.A.71</v>
          </cell>
          <cell r="C897" t="str">
            <v>Folate-Biopterin Transporter</v>
          </cell>
          <cell r="D897" t="str">
            <v>FBT </v>
          </cell>
          <cell r="E897">
            <v>192</v>
          </cell>
          <cell r="F897" t="str">
            <v>integral membrane / transporter family</v>
          </cell>
          <cell r="G897">
            <v>10</v>
          </cell>
          <cell r="H897">
            <v>11</v>
          </cell>
          <cell r="K897" t="str">
            <v>At1g04570</v>
          </cell>
        </row>
        <row r="898">
          <cell r="A898" t="str">
            <v>At1g64890</v>
          </cell>
          <cell r="B898" t="str">
            <v>2.A.71</v>
          </cell>
          <cell r="C898" t="str">
            <v>Folate-Biopterin Transporter</v>
          </cell>
          <cell r="D898" t="str">
            <v>FBT </v>
          </cell>
          <cell r="E898">
            <v>192</v>
          </cell>
          <cell r="F898" t="str">
            <v>integral membrane / transporter family</v>
          </cell>
          <cell r="G898">
            <v>11</v>
          </cell>
          <cell r="H898">
            <v>11</v>
          </cell>
          <cell r="I898">
            <v>39</v>
          </cell>
          <cell r="K898" t="str">
            <v>At1g64890</v>
          </cell>
        </row>
        <row r="899">
          <cell r="A899" t="str">
            <v>At1g79710</v>
          </cell>
          <cell r="B899" t="str">
            <v>2.A.71</v>
          </cell>
          <cell r="C899" t="str">
            <v>Folate-Biopterin Transporter</v>
          </cell>
          <cell r="D899" t="str">
            <v>FBT </v>
          </cell>
          <cell r="E899">
            <v>192</v>
          </cell>
          <cell r="F899" t="str">
            <v>transporter family</v>
          </cell>
          <cell r="G899">
            <v>11</v>
          </cell>
          <cell r="H899">
            <v>11</v>
          </cell>
          <cell r="I899">
            <v>29</v>
          </cell>
          <cell r="K899" t="str">
            <v>At1g79710</v>
          </cell>
        </row>
        <row r="900">
          <cell r="A900" t="str">
            <v>At2g33280</v>
          </cell>
          <cell r="B900" t="str">
            <v>2.A.71</v>
          </cell>
          <cell r="C900" t="str">
            <v>Folate-Biopterin Transporter</v>
          </cell>
          <cell r="D900" t="str">
            <v>FBT </v>
          </cell>
          <cell r="E900">
            <v>192</v>
          </cell>
          <cell r="F900" t="str">
            <v>integral membrane / transporter family</v>
          </cell>
          <cell r="G900">
            <v>9</v>
          </cell>
          <cell r="H900">
            <v>9</v>
          </cell>
          <cell r="K900" t="str">
            <v>At2g33280</v>
          </cell>
        </row>
        <row r="901">
          <cell r="A901" t="str">
            <v>At5g54860</v>
          </cell>
          <cell r="B901" t="str">
            <v>2.A.71</v>
          </cell>
          <cell r="C901" t="str">
            <v>Folate-Biopterin Transporter</v>
          </cell>
          <cell r="D901" t="str">
            <v>FBT </v>
          </cell>
          <cell r="E901">
            <v>192</v>
          </cell>
          <cell r="F901" t="str">
            <v>integral membrane / transporter family</v>
          </cell>
          <cell r="G901">
            <v>10</v>
          </cell>
          <cell r="H901">
            <v>9</v>
          </cell>
          <cell r="I901">
            <v>6</v>
          </cell>
          <cell r="K901" t="str">
            <v>At5g54860</v>
          </cell>
        </row>
        <row r="902">
          <cell r="A902" t="str">
            <v>At4g13420</v>
          </cell>
          <cell r="B902" t="str">
            <v>2.A.72</v>
          </cell>
          <cell r="C902" t="str">
            <v>K+ Uptake Permease</v>
          </cell>
          <cell r="D902" t="str">
            <v>KUP </v>
          </cell>
          <cell r="E902">
            <v>111</v>
          </cell>
          <cell r="F902" t="str">
            <v>putative potassium transporter</v>
          </cell>
          <cell r="G902">
            <v>11</v>
          </cell>
          <cell r="H902">
            <v>11</v>
          </cell>
          <cell r="I902">
            <v>6</v>
          </cell>
          <cell r="K902" t="str">
            <v>AtHAK5</v>
          </cell>
        </row>
        <row r="903">
          <cell r="A903" t="str">
            <v>At2g30070</v>
          </cell>
          <cell r="B903" t="str">
            <v>2.A.72</v>
          </cell>
          <cell r="C903" t="str">
            <v>K+ Uptake Permease</v>
          </cell>
          <cell r="D903" t="str">
            <v>KUP </v>
          </cell>
          <cell r="E903">
            <v>111</v>
          </cell>
          <cell r="F903" t="str">
            <v>high-affinity potassium transporter</v>
          </cell>
          <cell r="G903">
            <v>12</v>
          </cell>
          <cell r="H903">
            <v>14</v>
          </cell>
          <cell r="I903">
            <v>29</v>
          </cell>
          <cell r="K903" t="str">
            <v>AtKT1/AtKUP01</v>
          </cell>
        </row>
        <row r="904">
          <cell r="A904" t="str">
            <v>At2g40540</v>
          </cell>
          <cell r="B904" t="str">
            <v>2.A.72</v>
          </cell>
          <cell r="C904" t="str">
            <v>K+ Uptake Permease</v>
          </cell>
          <cell r="D904" t="str">
            <v>KUP </v>
          </cell>
          <cell r="E904">
            <v>111</v>
          </cell>
          <cell r="F904" t="str">
            <v>putative potassium transporter</v>
          </cell>
          <cell r="G904">
            <v>12</v>
          </cell>
          <cell r="H904">
            <v>14</v>
          </cell>
          <cell r="I904">
            <v>4</v>
          </cell>
          <cell r="K904" t="str">
            <v>AtKT2/AtKUP02</v>
          </cell>
        </row>
        <row r="905">
          <cell r="A905" t="str">
            <v>At3g02050</v>
          </cell>
          <cell r="B905" t="str">
            <v>2.A.72</v>
          </cell>
          <cell r="C905" t="str">
            <v>K+ Uptake Permease</v>
          </cell>
          <cell r="D905" t="str">
            <v>KUP </v>
          </cell>
          <cell r="E905">
            <v>111</v>
          </cell>
          <cell r="F905" t="str">
            <v>putative potassium transporter</v>
          </cell>
          <cell r="G905">
            <v>12</v>
          </cell>
          <cell r="H905">
            <v>14</v>
          </cell>
          <cell r="I905" t="str">
            <v>-</v>
          </cell>
          <cell r="K905" t="str">
            <v>AtKUP03/AtKT4</v>
          </cell>
        </row>
        <row r="906">
          <cell r="A906" t="str">
            <v>At4g33530</v>
          </cell>
          <cell r="B906" t="str">
            <v>2.A.72</v>
          </cell>
          <cell r="C906" t="str">
            <v>K+ Uptake Permease</v>
          </cell>
          <cell r="D906" t="str">
            <v>KUP </v>
          </cell>
          <cell r="E906">
            <v>111</v>
          </cell>
          <cell r="F906" t="str">
            <v>putative potassium transporter</v>
          </cell>
          <cell r="G906">
            <v>13</v>
          </cell>
          <cell r="H906">
            <v>12</v>
          </cell>
          <cell r="I906">
            <v>5</v>
          </cell>
          <cell r="K906" t="str">
            <v>AtKUP05/AtKT5</v>
          </cell>
        </row>
        <row r="907">
          <cell r="A907" t="str">
            <v>At1g70300</v>
          </cell>
          <cell r="B907" t="str">
            <v>2.A.72</v>
          </cell>
          <cell r="C907" t="str">
            <v>K+ Uptake Permease</v>
          </cell>
          <cell r="D907" t="str">
            <v>KUP </v>
          </cell>
          <cell r="E907">
            <v>111</v>
          </cell>
          <cell r="F907" t="str">
            <v>putative potassium transporter</v>
          </cell>
          <cell r="G907">
            <v>12</v>
          </cell>
          <cell r="H907">
            <v>13</v>
          </cell>
          <cell r="I907">
            <v>25</v>
          </cell>
          <cell r="K907" t="str">
            <v>AtKUP06/AtHAK6/AtKT6</v>
          </cell>
        </row>
        <row r="908">
          <cell r="A908" t="str">
            <v>At5g09400</v>
          </cell>
          <cell r="B908" t="str">
            <v>2.A.72</v>
          </cell>
          <cell r="C908" t="str">
            <v>K+ Uptake Permease</v>
          </cell>
          <cell r="D908" t="str">
            <v>KUP </v>
          </cell>
          <cell r="E908">
            <v>111</v>
          </cell>
          <cell r="F908" t="str">
            <v>putative potassium transporter</v>
          </cell>
          <cell r="G908">
            <v>13</v>
          </cell>
          <cell r="H908">
            <v>12</v>
          </cell>
          <cell r="I908" t="str">
            <v>-</v>
          </cell>
          <cell r="K908" t="str">
            <v>AtKUP07/AtHAK7/AtKT7/AtPOT7</v>
          </cell>
        </row>
        <row r="909">
          <cell r="A909" t="str">
            <v>At5g14880</v>
          </cell>
          <cell r="B909" t="str">
            <v>2.A.72</v>
          </cell>
          <cell r="C909" t="str">
            <v>K+ Uptake Permease</v>
          </cell>
          <cell r="D909" t="str">
            <v>KUP </v>
          </cell>
          <cell r="E909">
            <v>111</v>
          </cell>
          <cell r="F909" t="str">
            <v>putative potassium transporter</v>
          </cell>
          <cell r="G909">
            <v>12</v>
          </cell>
          <cell r="H909">
            <v>14</v>
          </cell>
          <cell r="I909">
            <v>16</v>
          </cell>
          <cell r="K909" t="str">
            <v>AtKUP08/AtHAK8/AtKT8</v>
          </cell>
        </row>
        <row r="910">
          <cell r="A910" t="str">
            <v>At4g19960</v>
          </cell>
          <cell r="B910" t="str">
            <v>2.A.72</v>
          </cell>
          <cell r="C910" t="str">
            <v>K+ Uptake Permease</v>
          </cell>
          <cell r="D910" t="str">
            <v>KUP </v>
          </cell>
          <cell r="E910">
            <v>111</v>
          </cell>
          <cell r="F910" t="str">
            <v>putative potassium transporter</v>
          </cell>
          <cell r="G910">
            <v>14</v>
          </cell>
          <cell r="H910">
            <v>14</v>
          </cell>
          <cell r="I910">
            <v>18</v>
          </cell>
          <cell r="J910" t="str">
            <v>Preferential</v>
          </cell>
          <cell r="K910" t="str">
            <v>AtKUP09/AtHAK9/AtKT9</v>
          </cell>
        </row>
        <row r="911">
          <cell r="A911" t="str">
            <v>At1g31120</v>
          </cell>
          <cell r="B911" t="str">
            <v>2.A.72</v>
          </cell>
          <cell r="C911" t="str">
            <v>K+ Uptake Permease</v>
          </cell>
          <cell r="D911" t="str">
            <v>KUP </v>
          </cell>
          <cell r="E911">
            <v>111</v>
          </cell>
          <cell r="F911" t="str">
            <v>putative potassium transporter</v>
          </cell>
          <cell r="G911">
            <v>14</v>
          </cell>
          <cell r="H911">
            <v>14</v>
          </cell>
          <cell r="I911" t="str">
            <v>-</v>
          </cell>
          <cell r="K911" t="str">
            <v>AtKUP10/AtHAK10/AtKT10</v>
          </cell>
        </row>
        <row r="912">
          <cell r="A912" t="str">
            <v>At2g35060</v>
          </cell>
          <cell r="B912" t="str">
            <v>2.A.72</v>
          </cell>
          <cell r="C912" t="str">
            <v>K+ Uptake Permease</v>
          </cell>
          <cell r="D912" t="str">
            <v>KUP </v>
          </cell>
          <cell r="E912">
            <v>111</v>
          </cell>
          <cell r="F912" t="str">
            <v>putative potassium transporter</v>
          </cell>
          <cell r="G912">
            <v>14</v>
          </cell>
          <cell r="H912">
            <v>14</v>
          </cell>
          <cell r="I912">
            <v>29</v>
          </cell>
          <cell r="K912" t="str">
            <v>AtKUP11/AtHAK11/AtKT11</v>
          </cell>
        </row>
        <row r="913">
          <cell r="A913" t="str">
            <v>At1g60160</v>
          </cell>
          <cell r="B913" t="str">
            <v>2.A.72</v>
          </cell>
          <cell r="C913" t="str">
            <v>K+ Uptake Permease</v>
          </cell>
          <cell r="D913" t="str">
            <v>KUP </v>
          </cell>
          <cell r="E913">
            <v>111</v>
          </cell>
          <cell r="F913" t="str">
            <v>putative potassium transporter</v>
          </cell>
          <cell r="G913">
            <v>13</v>
          </cell>
          <cell r="H913">
            <v>13</v>
          </cell>
          <cell r="I913" t="str">
            <v>-</v>
          </cell>
          <cell r="K913" t="str">
            <v>AtKUP12/AtHAK12/AtKT12</v>
          </cell>
        </row>
        <row r="914">
          <cell r="A914" t="str">
            <v>At4g23640</v>
          </cell>
          <cell r="B914" t="str">
            <v>2.A.72</v>
          </cell>
          <cell r="C914" t="str">
            <v>K+ Uptake Permease</v>
          </cell>
          <cell r="D914" t="str">
            <v>KUP </v>
          </cell>
          <cell r="E914">
            <v>111</v>
          </cell>
          <cell r="F914" t="str">
            <v>tiny root hair protein / potassium carrier required for auxin transport</v>
          </cell>
          <cell r="G914">
            <v>13</v>
          </cell>
          <cell r="H914">
            <v>13</v>
          </cell>
          <cell r="I914">
            <v>25</v>
          </cell>
          <cell r="K914" t="str">
            <v>AtTRH1/AtKT3/AtKUP04</v>
          </cell>
        </row>
        <row r="915">
          <cell r="A915" t="str">
            <v>At1g23070</v>
          </cell>
          <cell r="B915" t="str">
            <v>2.A.82a</v>
          </cell>
          <cell r="C915" t="str">
            <v>Putative Organic Solute Transporter (OST)</v>
          </cell>
          <cell r="D915" t="str">
            <v>OST</v>
          </cell>
          <cell r="E915">
            <v>133</v>
          </cell>
          <cell r="F915" t="str">
            <v>hypothetical protein</v>
          </cell>
          <cell r="G915">
            <v>7</v>
          </cell>
          <cell r="H915">
            <v>7</v>
          </cell>
          <cell r="I915">
            <v>28</v>
          </cell>
          <cell r="J915" t="str">
            <v>Specific</v>
          </cell>
          <cell r="K915" t="str">
            <v>At1g23070</v>
          </cell>
        </row>
        <row r="916">
          <cell r="A916" t="str">
            <v>At1g77220</v>
          </cell>
          <cell r="B916" t="str">
            <v>2.A.82a</v>
          </cell>
          <cell r="C916" t="str">
            <v>Putative Organic Solute Transporter (OST)</v>
          </cell>
          <cell r="D916" t="str">
            <v>OST</v>
          </cell>
          <cell r="E916">
            <v>133</v>
          </cell>
          <cell r="F916" t="str">
            <v>expressed protein</v>
          </cell>
          <cell r="G916">
            <v>6</v>
          </cell>
          <cell r="H916">
            <v>5</v>
          </cell>
          <cell r="I916">
            <v>25</v>
          </cell>
          <cell r="K916" t="str">
            <v>At1g77220</v>
          </cell>
        </row>
        <row r="917">
          <cell r="A917" t="str">
            <v>At4g38360</v>
          </cell>
          <cell r="B917" t="str">
            <v>2.A.82a</v>
          </cell>
          <cell r="C917" t="str">
            <v>Putative Organic Solute Transporter (OST)</v>
          </cell>
          <cell r="D917" t="str">
            <v>OST</v>
          </cell>
          <cell r="E917">
            <v>133</v>
          </cell>
          <cell r="F917" t="str">
            <v>expressed protein</v>
          </cell>
          <cell r="G917">
            <v>5</v>
          </cell>
          <cell r="H917">
            <v>5</v>
          </cell>
          <cell r="I917">
            <v>22</v>
          </cell>
          <cell r="K917" t="str">
            <v>At4g38360</v>
          </cell>
        </row>
        <row r="918">
          <cell r="A918" t="str">
            <v>At5g17520</v>
          </cell>
          <cell r="B918" t="str">
            <v>2.A.84</v>
          </cell>
          <cell r="C918" t="str">
            <v>Chloroplast Maltose Exporter</v>
          </cell>
          <cell r="D918" t="str">
            <v>MEX</v>
          </cell>
          <cell r="E918" t="str">
            <v>A01</v>
          </cell>
          <cell r="F918" t="str">
            <v>root cap 1 protein / maltose excess 1 protein</v>
          </cell>
          <cell r="G918">
            <v>9</v>
          </cell>
          <cell r="H918">
            <v>9</v>
          </cell>
          <cell r="I918">
            <v>25</v>
          </cell>
          <cell r="K918" t="str">
            <v>AtRCP1/AtMEX1</v>
          </cell>
        </row>
        <row r="919">
          <cell r="A919" t="str">
            <v>At1g08430</v>
          </cell>
          <cell r="B919" t="str">
            <v>2.A.85</v>
          </cell>
          <cell r="C919" t="str">
            <v>Aromatic Acid Exporter</v>
          </cell>
          <cell r="D919" t="str">
            <v>ArAE</v>
          </cell>
          <cell r="E919" t="str">
            <v>A02</v>
          </cell>
          <cell r="F919" t="str">
            <v>similar to aluminum-activated malate transporter</v>
          </cell>
          <cell r="G919">
            <v>5</v>
          </cell>
          <cell r="H919">
            <v>5</v>
          </cell>
          <cell r="I919" t="str">
            <v>-</v>
          </cell>
          <cell r="K919" t="str">
            <v>At1g08430</v>
          </cell>
        </row>
        <row r="920">
          <cell r="A920" t="str">
            <v>At1g08440</v>
          </cell>
          <cell r="B920" t="str">
            <v>2.A.85</v>
          </cell>
          <cell r="C920" t="str">
            <v>Aromatic Acid Exporter</v>
          </cell>
          <cell r="D920" t="str">
            <v>ArAE</v>
          </cell>
          <cell r="E920" t="str">
            <v>A02</v>
          </cell>
          <cell r="F920" t="str">
            <v>similar to aluminum-activated malate transporter</v>
          </cell>
          <cell r="G920">
            <v>6</v>
          </cell>
          <cell r="H920">
            <v>5</v>
          </cell>
          <cell r="K920" t="str">
            <v>At1g08440</v>
          </cell>
        </row>
        <row r="921">
          <cell r="A921" t="str">
            <v>At1g18420</v>
          </cell>
          <cell r="B921" t="str">
            <v>2.A.85</v>
          </cell>
          <cell r="C921" t="str">
            <v>Aromatic Acid Exporter</v>
          </cell>
          <cell r="D921" t="str">
            <v>ArAE</v>
          </cell>
          <cell r="E921" t="str">
            <v>A02</v>
          </cell>
          <cell r="F921" t="str">
            <v>similar to aluminum-activated malate transporter</v>
          </cell>
          <cell r="G921">
            <v>7</v>
          </cell>
          <cell r="H921">
            <v>7</v>
          </cell>
          <cell r="K921" t="str">
            <v>At1g18420</v>
          </cell>
        </row>
        <row r="922">
          <cell r="A922" t="str">
            <v>At1g25480</v>
          </cell>
          <cell r="B922" t="str">
            <v>2.A.85</v>
          </cell>
          <cell r="C922" t="str">
            <v>Aromatic Acid Exporter</v>
          </cell>
          <cell r="D922" t="str">
            <v>ArAE</v>
          </cell>
          <cell r="E922" t="str">
            <v>A02</v>
          </cell>
          <cell r="F922" t="str">
            <v>similar to aluminum-activated malate transporter</v>
          </cell>
          <cell r="G922">
            <v>7</v>
          </cell>
          <cell r="H922">
            <v>5</v>
          </cell>
          <cell r="K922" t="str">
            <v>At1g25480</v>
          </cell>
        </row>
        <row r="923">
          <cell r="A923" t="str">
            <v>At1g68600</v>
          </cell>
          <cell r="B923" t="str">
            <v>2.A.85</v>
          </cell>
          <cell r="C923" t="str">
            <v>Aromatic Acid Exporter</v>
          </cell>
          <cell r="D923" t="str">
            <v>ArAE</v>
          </cell>
          <cell r="E923" t="str">
            <v>A02</v>
          </cell>
          <cell r="F923" t="str">
            <v>similar to aluminum-activated malate transporter</v>
          </cell>
          <cell r="G923">
            <v>6</v>
          </cell>
          <cell r="H923">
            <v>5</v>
          </cell>
          <cell r="I923" t="str">
            <v>-</v>
          </cell>
          <cell r="K923" t="str">
            <v>At1g68600</v>
          </cell>
        </row>
        <row r="924">
          <cell r="A924" t="str">
            <v>At2g17470</v>
          </cell>
          <cell r="B924" t="str">
            <v>2.A.85</v>
          </cell>
          <cell r="C924" t="str">
            <v>Aromatic Acid Exporter</v>
          </cell>
          <cell r="D924" t="str">
            <v>ArAE</v>
          </cell>
          <cell r="E924" t="str">
            <v>A02</v>
          </cell>
          <cell r="F924" t="str">
            <v>similar to aluminum-activated malate transporter</v>
          </cell>
          <cell r="G924">
            <v>6</v>
          </cell>
          <cell r="H924">
            <v>5</v>
          </cell>
          <cell r="I924" t="str">
            <v>-</v>
          </cell>
          <cell r="K924" t="str">
            <v>At2g17470</v>
          </cell>
        </row>
        <row r="925">
          <cell r="A925" t="str">
            <v>At2g27240</v>
          </cell>
          <cell r="B925" t="str">
            <v>2.A.85</v>
          </cell>
          <cell r="C925" t="str">
            <v>Aromatic Acid Exporter</v>
          </cell>
          <cell r="D925" t="str">
            <v>ArAE</v>
          </cell>
          <cell r="E925" t="str">
            <v>A02</v>
          </cell>
          <cell r="F925" t="str">
            <v>similar to aluminum-activated malate transporter</v>
          </cell>
          <cell r="G925">
            <v>6</v>
          </cell>
          <cell r="H925">
            <v>7</v>
          </cell>
          <cell r="I925">
            <v>17</v>
          </cell>
          <cell r="J925" t="str">
            <v>Specific</v>
          </cell>
          <cell r="K925" t="str">
            <v>At2g27240</v>
          </cell>
        </row>
        <row r="926">
          <cell r="A926" t="str">
            <v>At3g11680</v>
          </cell>
          <cell r="B926" t="str">
            <v>2.A.85</v>
          </cell>
          <cell r="C926" t="str">
            <v>Aromatic Acid Exporter</v>
          </cell>
          <cell r="D926" t="str">
            <v>ArAE</v>
          </cell>
          <cell r="E926" t="str">
            <v>A02</v>
          </cell>
          <cell r="F926" t="str">
            <v>similar to aluminum-activated malate transporter</v>
          </cell>
          <cell r="G926">
            <v>6</v>
          </cell>
          <cell r="H926">
            <v>7</v>
          </cell>
          <cell r="K926" t="str">
            <v>At3g11680</v>
          </cell>
        </row>
        <row r="927">
          <cell r="A927" t="str">
            <v>At3g18440</v>
          </cell>
          <cell r="B927" t="str">
            <v>2.A.85</v>
          </cell>
          <cell r="C927" t="str">
            <v>Aromatic Acid Exporter</v>
          </cell>
          <cell r="D927" t="str">
            <v>ArAE</v>
          </cell>
          <cell r="E927" t="str">
            <v>A02</v>
          </cell>
          <cell r="F927" t="str">
            <v>similar to aluminum-activated malate transporter</v>
          </cell>
          <cell r="G927">
            <v>6</v>
          </cell>
          <cell r="H927">
            <v>6</v>
          </cell>
          <cell r="I927">
            <v>29</v>
          </cell>
          <cell r="K927" t="str">
            <v>At3g18440</v>
          </cell>
        </row>
        <row r="928">
          <cell r="A928" t="str">
            <v>At4g00910</v>
          </cell>
          <cell r="B928" t="str">
            <v>2.A.85</v>
          </cell>
          <cell r="C928" t="str">
            <v>Aromatic Acid Exporter</v>
          </cell>
          <cell r="D928" t="str">
            <v>ArAE</v>
          </cell>
          <cell r="E928" t="str">
            <v>A02</v>
          </cell>
          <cell r="F928" t="str">
            <v>similar to aluminum-activated malate transporter</v>
          </cell>
          <cell r="G928">
            <v>6</v>
          </cell>
          <cell r="H928">
            <v>7</v>
          </cell>
          <cell r="I928" t="str">
            <v>-</v>
          </cell>
          <cell r="K928" t="str">
            <v>At4g00910</v>
          </cell>
        </row>
        <row r="929">
          <cell r="A929" t="str">
            <v>At4g17970</v>
          </cell>
          <cell r="B929" t="str">
            <v>2.A.85</v>
          </cell>
          <cell r="C929" t="str">
            <v>Aromatic Acid Exporter</v>
          </cell>
          <cell r="D929" t="str">
            <v>ArAE</v>
          </cell>
          <cell r="E929" t="str">
            <v>A02</v>
          </cell>
          <cell r="F929" t="str">
            <v>similar to aluminum-activated malate transporter</v>
          </cell>
          <cell r="G929">
            <v>6</v>
          </cell>
          <cell r="H929">
            <v>6</v>
          </cell>
          <cell r="I929">
            <v>17</v>
          </cell>
          <cell r="K929" t="str">
            <v>At4g17970</v>
          </cell>
        </row>
        <row r="930">
          <cell r="A930" t="str">
            <v>At5g46600</v>
          </cell>
          <cell r="B930" t="str">
            <v>2.A.85</v>
          </cell>
          <cell r="C930" t="str">
            <v>Aromatic Acid Exporter</v>
          </cell>
          <cell r="D930" t="str">
            <v>ArAE</v>
          </cell>
          <cell r="E930" t="str">
            <v>A02</v>
          </cell>
          <cell r="F930" t="str">
            <v>similar to aluminum-activated malate transporter</v>
          </cell>
          <cell r="G930">
            <v>6</v>
          </cell>
          <cell r="H930">
            <v>6</v>
          </cell>
          <cell r="K930" t="str">
            <v>At5g46600</v>
          </cell>
        </row>
        <row r="931">
          <cell r="A931" t="str">
            <v>At5g46610</v>
          </cell>
          <cell r="B931" t="str">
            <v>2.A.85</v>
          </cell>
          <cell r="C931" t="str">
            <v>Aromatic Acid Exporter</v>
          </cell>
          <cell r="D931" t="str">
            <v>ArAE</v>
          </cell>
          <cell r="E931" t="str">
            <v>A02</v>
          </cell>
          <cell r="F931" t="str">
            <v>similar to aluminum-activated malate transporter</v>
          </cell>
          <cell r="G931">
            <v>6</v>
          </cell>
          <cell r="H931">
            <v>6</v>
          </cell>
          <cell r="K931" t="str">
            <v>At5g46610</v>
          </cell>
        </row>
        <row r="932">
          <cell r="A932" t="str">
            <v>At2g28800</v>
          </cell>
          <cell r="B932" t="str">
            <v>2.A.9</v>
          </cell>
          <cell r="C932" t="str">
            <v>Cytochrome Oxidase Biogenesis protein</v>
          </cell>
          <cell r="D932" t="str">
            <v>Oxa1 </v>
          </cell>
          <cell r="F932" t="str">
            <v>factor for chloroplast differentiation, Albino3</v>
          </cell>
          <cell r="G932">
            <v>4</v>
          </cell>
          <cell r="H932">
            <v>4</v>
          </cell>
          <cell r="I932">
            <v>25</v>
          </cell>
          <cell r="K932" t="str">
            <v>AtAlb3</v>
          </cell>
        </row>
        <row r="933">
          <cell r="A933" t="str">
            <v>At1g24490</v>
          </cell>
          <cell r="B933" t="str">
            <v>2.A.9</v>
          </cell>
          <cell r="C933" t="str">
            <v>Cytochrome Oxidase Biogenesis protein</v>
          </cell>
          <cell r="D933" t="str">
            <v>Oxa1 </v>
          </cell>
          <cell r="F933" t="str">
            <v>factor for chloroplast division</v>
          </cell>
          <cell r="G933">
            <v>5</v>
          </cell>
          <cell r="H933">
            <v>5</v>
          </cell>
          <cell r="I933">
            <v>27</v>
          </cell>
          <cell r="K933" t="str">
            <v>AtARTEMIS</v>
          </cell>
        </row>
        <row r="934">
          <cell r="A934" t="str">
            <v>At5g62050</v>
          </cell>
          <cell r="B934" t="str">
            <v>2.A.9</v>
          </cell>
          <cell r="C934" t="str">
            <v>Cytochrome Oxidase Biogenesis protein</v>
          </cell>
          <cell r="D934" t="str">
            <v>Oxa1 </v>
          </cell>
          <cell r="F934" t="str">
            <v>factor for promoting protein insertion into membranes</v>
          </cell>
          <cell r="G934">
            <v>4</v>
          </cell>
          <cell r="H934">
            <v>5</v>
          </cell>
          <cell r="I934">
            <v>25</v>
          </cell>
          <cell r="K934" t="str">
            <v>AtOxa1a/AtOXA1</v>
          </cell>
        </row>
        <row r="935">
          <cell r="A935" t="str">
            <v>At2g46470</v>
          </cell>
          <cell r="B935" t="str">
            <v>2.A.9</v>
          </cell>
          <cell r="C935" t="str">
            <v>Cytochrome Oxidase Biogenesis protein</v>
          </cell>
          <cell r="D935" t="str">
            <v>Oxa1 </v>
          </cell>
          <cell r="F935" t="str">
            <v>factor for promoting protein insertion into membranes</v>
          </cell>
          <cell r="G935">
            <v>4</v>
          </cell>
          <cell r="H935">
            <v>5</v>
          </cell>
          <cell r="I935">
            <v>29</v>
          </cell>
          <cell r="K935" t="str">
            <v>AtOxa1b</v>
          </cell>
        </row>
        <row r="936">
          <cell r="A936" t="str">
            <v>At1g65080</v>
          </cell>
          <cell r="B936" t="str">
            <v>2.A.9</v>
          </cell>
          <cell r="C936" t="str">
            <v>Cytochrome Oxidase Biogenesis protein</v>
          </cell>
          <cell r="D936" t="str">
            <v>Oxa1 </v>
          </cell>
          <cell r="F936" t="str">
            <v>factor for promoting protein insertion into membranes</v>
          </cell>
          <cell r="G936">
            <v>4</v>
          </cell>
          <cell r="H936">
            <v>3</v>
          </cell>
          <cell r="I936">
            <v>29</v>
          </cell>
          <cell r="K936" t="str">
            <v>AtOxa2a</v>
          </cell>
        </row>
        <row r="937">
          <cell r="A937" t="str">
            <v>At3g44370</v>
          </cell>
          <cell r="B937" t="str">
            <v>2.A.9</v>
          </cell>
          <cell r="C937" t="str">
            <v>Cytochrome Oxidase Biogenesis protein</v>
          </cell>
          <cell r="D937" t="str">
            <v>Oxa1 </v>
          </cell>
          <cell r="F937" t="str">
            <v>factor for promoting protein insertion into membranes</v>
          </cell>
          <cell r="G937">
            <v>1</v>
          </cell>
          <cell r="H937">
            <v>1</v>
          </cell>
          <cell r="I937">
            <v>39</v>
          </cell>
          <cell r="K937" t="str">
            <v>AtOxa2b</v>
          </cell>
        </row>
        <row r="938">
          <cell r="A938" t="str">
            <v>At1g24500</v>
          </cell>
          <cell r="B938" t="str">
            <v>2.A.9a</v>
          </cell>
          <cell r="C938" t="str">
            <v>Putative Cytochrome Oxidase Biogenesis protein</v>
          </cell>
          <cell r="D938" t="str">
            <v>Oxa1 </v>
          </cell>
          <cell r="F938" t="str">
            <v>unknown protein</v>
          </cell>
          <cell r="K938" t="str">
            <v>At1g24500</v>
          </cell>
        </row>
        <row r="939">
          <cell r="A939" t="str">
            <v>At5g03910</v>
          </cell>
          <cell r="B939" t="str">
            <v>3.A.1.201</v>
          </cell>
          <cell r="C939" t="str">
            <v>Multidrug Resistance Exporter (MDR)</v>
          </cell>
          <cell r="D939" t="str">
            <v>ABC </v>
          </cell>
          <cell r="E939">
            <v>102</v>
          </cell>
          <cell r="F939" t="str">
            <v>ABC transporter family protein</v>
          </cell>
          <cell r="G939">
            <v>5</v>
          </cell>
          <cell r="H939">
            <v>6</v>
          </cell>
          <cell r="I939">
            <v>29</v>
          </cell>
          <cell r="K939" t="str">
            <v>At5g03910</v>
          </cell>
        </row>
        <row r="940">
          <cell r="A940" t="str">
            <v>At3g28344</v>
          </cell>
          <cell r="B940" t="str">
            <v>3.A.1.201</v>
          </cell>
          <cell r="C940" t="str">
            <v>Multidrug Resistance Exporter (MDR)</v>
          </cell>
          <cell r="D940" t="str">
            <v>ABC </v>
          </cell>
          <cell r="E940">
            <v>102</v>
          </cell>
          <cell r="F940" t="str">
            <v>putative multidrug-resistance protein, P-glycoprotein</v>
          </cell>
          <cell r="K940" t="str">
            <v>AtMDR13a</v>
          </cell>
        </row>
        <row r="941">
          <cell r="A941" t="str">
            <v>At4g25450</v>
          </cell>
          <cell r="B941" t="str">
            <v>3.A.1.201</v>
          </cell>
          <cell r="C941" t="str">
            <v>Multidrug Resistance Exporter (MDR)</v>
          </cell>
          <cell r="D941" t="str">
            <v>ABC </v>
          </cell>
          <cell r="E941">
            <v>102</v>
          </cell>
          <cell r="F941" t="str">
            <v>non-intrinsic ABC protein</v>
          </cell>
          <cell r="G941">
            <v>5</v>
          </cell>
          <cell r="H941">
            <v>5</v>
          </cell>
          <cell r="I941">
            <v>29</v>
          </cell>
          <cell r="K941" t="str">
            <v>AtNAP8</v>
          </cell>
        </row>
        <row r="942">
          <cell r="A942" t="str">
            <v>At2g36910</v>
          </cell>
          <cell r="B942" t="str">
            <v>3.A.1.201</v>
          </cell>
          <cell r="C942" t="str">
            <v>Multidrug Resistance Exporter (MDR)</v>
          </cell>
          <cell r="D942" t="str">
            <v>ABC </v>
          </cell>
          <cell r="E942">
            <v>102</v>
          </cell>
          <cell r="F942" t="str">
            <v>multidrug-resistance protein, P-glycoprotein</v>
          </cell>
          <cell r="G942">
            <v>11</v>
          </cell>
          <cell r="H942">
            <v>10</v>
          </cell>
          <cell r="I942">
            <v>39</v>
          </cell>
          <cell r="K942" t="str">
            <v>AtPGP01/AtMDR1</v>
          </cell>
        </row>
        <row r="943">
          <cell r="A943" t="str">
            <v>At4g25960</v>
          </cell>
          <cell r="B943" t="str">
            <v>3.A.1.201</v>
          </cell>
          <cell r="C943" t="str">
            <v>Multidrug Resistance Exporter (MDR)</v>
          </cell>
          <cell r="D943" t="str">
            <v>ABC </v>
          </cell>
          <cell r="E943">
            <v>102</v>
          </cell>
          <cell r="F943" t="str">
            <v>putative multidrug-resistance protein, P-glycoprotein</v>
          </cell>
          <cell r="G943">
            <v>12</v>
          </cell>
          <cell r="H943">
            <v>12</v>
          </cell>
          <cell r="I943" t="str">
            <v>-</v>
          </cell>
          <cell r="K943" t="str">
            <v>AtPGP02/AtMDR2</v>
          </cell>
        </row>
        <row r="944">
          <cell r="A944" t="str">
            <v>At4g01820</v>
          </cell>
          <cell r="B944" t="str">
            <v>3.A.1.201</v>
          </cell>
          <cell r="C944" t="str">
            <v>Multidrug Resistance Exporter (MDR)</v>
          </cell>
          <cell r="D944" t="str">
            <v>ABC </v>
          </cell>
          <cell r="E944">
            <v>102</v>
          </cell>
          <cell r="F944" t="str">
            <v>putative multidrug-resistance protein, P-glycoprotein</v>
          </cell>
          <cell r="G944">
            <v>10</v>
          </cell>
          <cell r="H944">
            <v>10</v>
          </cell>
          <cell r="I944" t="str">
            <v>-</v>
          </cell>
          <cell r="K944" t="str">
            <v>AtPGP03/AtMDR3</v>
          </cell>
        </row>
        <row r="945">
          <cell r="A945" t="str">
            <v>At2g47000</v>
          </cell>
          <cell r="B945" t="str">
            <v>3.A.1.201</v>
          </cell>
          <cell r="C945" t="str">
            <v>Multidrug Resistance Exporter (MDR)</v>
          </cell>
          <cell r="D945" t="str">
            <v>ABC </v>
          </cell>
          <cell r="E945">
            <v>102</v>
          </cell>
          <cell r="F945" t="str">
            <v>putative multidrug-resistance protein, P-glycoprotein</v>
          </cell>
          <cell r="G945">
            <v>11</v>
          </cell>
          <cell r="H945">
            <v>12</v>
          </cell>
          <cell r="I945" t="str">
            <v>-</v>
          </cell>
          <cell r="K945" t="str">
            <v>AtPGP04/AtMDR4</v>
          </cell>
        </row>
        <row r="946">
          <cell r="A946" t="str">
            <v>At4g01830</v>
          </cell>
          <cell r="B946" t="str">
            <v>3.A.1.201</v>
          </cell>
          <cell r="C946" t="str">
            <v>Multidrug Resistance Exporter (MDR)</v>
          </cell>
          <cell r="D946" t="str">
            <v>ABC </v>
          </cell>
          <cell r="E946">
            <v>102</v>
          </cell>
          <cell r="F946" t="str">
            <v>putative multidrug-resistance protein, P-glycoprotein</v>
          </cell>
          <cell r="G946">
            <v>11</v>
          </cell>
          <cell r="H946">
            <v>11</v>
          </cell>
          <cell r="K946" t="str">
            <v>AtPGP05/AtMDR5</v>
          </cell>
        </row>
        <row r="947">
          <cell r="A947" t="str">
            <v>At2g39480</v>
          </cell>
          <cell r="B947" t="str">
            <v>3.A.1.201</v>
          </cell>
          <cell r="C947" t="str">
            <v>Multidrug Resistance Exporter (MDR)</v>
          </cell>
          <cell r="D947" t="str">
            <v>ABC </v>
          </cell>
          <cell r="E947">
            <v>102</v>
          </cell>
          <cell r="F947" t="str">
            <v>putative multidrug-resistance protein, P-glycoprotein</v>
          </cell>
          <cell r="G947">
            <v>12</v>
          </cell>
          <cell r="H947">
            <v>11</v>
          </cell>
          <cell r="I947">
            <v>6</v>
          </cell>
          <cell r="K947" t="str">
            <v>AtPGP06/AtMDR6</v>
          </cell>
        </row>
        <row r="948">
          <cell r="A948" t="str">
            <v>At5g46540</v>
          </cell>
          <cell r="B948" t="str">
            <v>3.A.1.201</v>
          </cell>
          <cell r="C948" t="str">
            <v>Multidrug Resistance Exporter (MDR)</v>
          </cell>
          <cell r="D948" t="str">
            <v>ABC </v>
          </cell>
          <cell r="E948">
            <v>102</v>
          </cell>
          <cell r="F948" t="str">
            <v>putative multidrug-resistance protein, P-glycoprotein</v>
          </cell>
          <cell r="G948">
            <v>11</v>
          </cell>
          <cell r="H948">
            <v>11</v>
          </cell>
          <cell r="I948" t="str">
            <v>-</v>
          </cell>
          <cell r="K948" t="str">
            <v>AtPGP07/AtMDR7</v>
          </cell>
        </row>
        <row r="949">
          <cell r="A949" t="str">
            <v>At4g18050</v>
          </cell>
          <cell r="B949" t="str">
            <v>3.A.1.201</v>
          </cell>
          <cell r="C949" t="str">
            <v>Multidrug Resistance Exporter (MDR)</v>
          </cell>
          <cell r="D949" t="str">
            <v>ABC </v>
          </cell>
          <cell r="E949">
            <v>102</v>
          </cell>
          <cell r="F949" t="str">
            <v>putative multidrug-resistance protein, P-glycoprotein</v>
          </cell>
          <cell r="G949">
            <v>11</v>
          </cell>
          <cell r="H949">
            <v>11</v>
          </cell>
          <cell r="I949">
            <v>6</v>
          </cell>
          <cell r="K949" t="str">
            <v>AtPGP09/AtMDR9</v>
          </cell>
        </row>
        <row r="950">
          <cell r="A950" t="str">
            <v>At1g10680</v>
          </cell>
          <cell r="B950" t="str">
            <v>3.A.1.201</v>
          </cell>
          <cell r="C950" t="str">
            <v>Multidrug Resistance Exporter (MDR)</v>
          </cell>
          <cell r="D950" t="str">
            <v>ABC </v>
          </cell>
          <cell r="E950">
            <v>102</v>
          </cell>
          <cell r="F950" t="str">
            <v>putative multidrug-resistance protein, P-glycoprotein</v>
          </cell>
          <cell r="G950">
            <v>12</v>
          </cell>
          <cell r="H950">
            <v>13</v>
          </cell>
          <cell r="I950" t="str">
            <v>-</v>
          </cell>
          <cell r="K950" t="str">
            <v>AtPGP10/AtMDR10</v>
          </cell>
        </row>
        <row r="951">
          <cell r="A951" t="str">
            <v>At1g02520</v>
          </cell>
          <cell r="B951" t="str">
            <v>3.A.1.201</v>
          </cell>
          <cell r="C951" t="str">
            <v>Multidrug Resistance Exporter (MDR)</v>
          </cell>
          <cell r="D951" t="str">
            <v>ABC </v>
          </cell>
          <cell r="E951">
            <v>102</v>
          </cell>
          <cell r="F951" t="str">
            <v>putative multidrug-resistance protein, P-glycoprotein</v>
          </cell>
          <cell r="G951">
            <v>12</v>
          </cell>
          <cell r="H951">
            <v>12</v>
          </cell>
          <cell r="K951" t="str">
            <v>AtPGP11/AtMDR8</v>
          </cell>
        </row>
        <row r="952">
          <cell r="A952" t="str">
            <v>At1g02530</v>
          </cell>
          <cell r="B952" t="str">
            <v>3.A.1.201</v>
          </cell>
          <cell r="C952" t="str">
            <v>Multidrug Resistance Exporter (MDR)</v>
          </cell>
          <cell r="D952" t="str">
            <v>ABC </v>
          </cell>
          <cell r="E952">
            <v>102</v>
          </cell>
          <cell r="F952" t="str">
            <v>putative multidrug-resistance protein, P-glycoprotein</v>
          </cell>
          <cell r="G952">
            <v>11</v>
          </cell>
          <cell r="H952">
            <v>11</v>
          </cell>
          <cell r="I952">
            <v>29</v>
          </cell>
          <cell r="K952" t="str">
            <v>AtPGP12/AtMDR16</v>
          </cell>
        </row>
        <row r="953">
          <cell r="A953" t="str">
            <v>At1g27940</v>
          </cell>
          <cell r="B953" t="str">
            <v>3.A.1.201</v>
          </cell>
          <cell r="C953" t="str">
            <v>Multidrug Resistance Exporter (MDR)</v>
          </cell>
          <cell r="D953" t="str">
            <v>ABC </v>
          </cell>
          <cell r="E953">
            <v>102</v>
          </cell>
          <cell r="F953" t="str">
            <v>putative multidrug-resistance protein, P-glycoprotein</v>
          </cell>
          <cell r="G953">
            <v>12</v>
          </cell>
          <cell r="H953">
            <v>11</v>
          </cell>
          <cell r="I953" t="str">
            <v>-</v>
          </cell>
          <cell r="K953" t="str">
            <v>AtPGP13/AtMDR15</v>
          </cell>
        </row>
        <row r="954">
          <cell r="A954" t="str">
            <v>At1g28010</v>
          </cell>
          <cell r="B954" t="str">
            <v>3.A.1.201</v>
          </cell>
          <cell r="C954" t="str">
            <v>Multidrug Resistance Exporter (MDR)</v>
          </cell>
          <cell r="D954" t="str">
            <v>ABC </v>
          </cell>
          <cell r="E954">
            <v>102</v>
          </cell>
          <cell r="F954" t="str">
            <v>putative multidrug-resistance protein, P-glycoprotein</v>
          </cell>
          <cell r="G954">
            <v>13</v>
          </cell>
          <cell r="H954">
            <v>11</v>
          </cell>
          <cell r="I954" t="str">
            <v>-</v>
          </cell>
          <cell r="K954" t="str">
            <v>AtPGP14/AtMDR12</v>
          </cell>
        </row>
        <row r="955">
          <cell r="A955" t="str">
            <v>At3g28345</v>
          </cell>
          <cell r="B955" t="str">
            <v>3.A.1.201</v>
          </cell>
          <cell r="C955" t="str">
            <v>Multidrug Resistance Exporter (MDR)</v>
          </cell>
          <cell r="D955" t="str">
            <v>ABC </v>
          </cell>
          <cell r="E955">
            <v>102</v>
          </cell>
          <cell r="F955" t="str">
            <v>putative multidrug-resistance protein, P-glycoprotein</v>
          </cell>
          <cell r="G955">
            <v>10</v>
          </cell>
          <cell r="H955">
            <v>9</v>
          </cell>
          <cell r="I955" t="str">
            <v>-</v>
          </cell>
          <cell r="K955" t="str">
            <v>AtPGP15/AtMDR13b</v>
          </cell>
        </row>
        <row r="956">
          <cell r="A956" t="str">
            <v>At3g28360</v>
          </cell>
          <cell r="B956" t="str">
            <v>3.A.1.201</v>
          </cell>
          <cell r="C956" t="str">
            <v>Multidrug Resistance Exporter (MDR)</v>
          </cell>
          <cell r="D956" t="str">
            <v>ABC </v>
          </cell>
          <cell r="E956">
            <v>102</v>
          </cell>
          <cell r="F956" t="str">
            <v>putative multidrug-resistance protein, P-glycoprotein</v>
          </cell>
          <cell r="G956">
            <v>8</v>
          </cell>
          <cell r="H956">
            <v>5</v>
          </cell>
          <cell r="I956" t="str">
            <v>-</v>
          </cell>
          <cell r="K956" t="str">
            <v>AtPGP16/AtMDR18</v>
          </cell>
        </row>
        <row r="957">
          <cell r="A957" t="str">
            <v>At3g28380</v>
          </cell>
          <cell r="B957" t="str">
            <v>3.A.1.201</v>
          </cell>
          <cell r="C957" t="str">
            <v>Multidrug Resistance Exporter (MDR)</v>
          </cell>
          <cell r="D957" t="str">
            <v>ABC </v>
          </cell>
          <cell r="E957">
            <v>102</v>
          </cell>
          <cell r="F957" t="str">
            <v>putative multidrug-resistance protein, P-glycoprotein</v>
          </cell>
          <cell r="G957">
            <v>10</v>
          </cell>
          <cell r="H957">
            <v>9</v>
          </cell>
          <cell r="I957" t="str">
            <v>-</v>
          </cell>
          <cell r="K957" t="str">
            <v>AtPGP17/AtMDR19</v>
          </cell>
        </row>
        <row r="958">
          <cell r="A958" t="str">
            <v>At3g28390</v>
          </cell>
          <cell r="B958" t="str">
            <v>3.A.1.201</v>
          </cell>
          <cell r="C958" t="str">
            <v>Multidrug Resistance Exporter (MDR)</v>
          </cell>
          <cell r="D958" t="str">
            <v>ABC </v>
          </cell>
          <cell r="E958">
            <v>102</v>
          </cell>
          <cell r="F958" t="str">
            <v>putative multidrug-resistance protein, P-glycoprotein</v>
          </cell>
          <cell r="G958">
            <v>11</v>
          </cell>
          <cell r="H958">
            <v>11</v>
          </cell>
          <cell r="I958" t="str">
            <v>-</v>
          </cell>
          <cell r="K958" t="str">
            <v>AtPGP18/AtMDR20</v>
          </cell>
        </row>
        <row r="959">
          <cell r="A959" t="str">
            <v>At3g28860</v>
          </cell>
          <cell r="B959" t="str">
            <v>3.A.1.201</v>
          </cell>
          <cell r="C959" t="str">
            <v>Multidrug Resistance Exporter (MDR)</v>
          </cell>
          <cell r="D959" t="str">
            <v>ABC </v>
          </cell>
          <cell r="E959">
            <v>102</v>
          </cell>
          <cell r="F959" t="str">
            <v>multidrug-resistance protein, P-glycoprotein</v>
          </cell>
          <cell r="G959">
            <v>11</v>
          </cell>
          <cell r="H959">
            <v>12</v>
          </cell>
          <cell r="I959" t="str">
            <v>-</v>
          </cell>
          <cell r="K959" t="str">
            <v>AtPGP19/AtMDR11</v>
          </cell>
        </row>
        <row r="960">
          <cell r="A960" t="str">
            <v>At3g55320</v>
          </cell>
          <cell r="B960" t="str">
            <v>3.A.1.201</v>
          </cell>
          <cell r="C960" t="str">
            <v>Multidrug Resistance Exporter (MDR)</v>
          </cell>
          <cell r="D960" t="str">
            <v>ABC </v>
          </cell>
          <cell r="E960">
            <v>102</v>
          </cell>
          <cell r="F960" t="str">
            <v>putative multidrug-resistance protein, P-glycoprotein</v>
          </cell>
          <cell r="G960">
            <v>12</v>
          </cell>
          <cell r="H960">
            <v>11</v>
          </cell>
          <cell r="I960">
            <v>27</v>
          </cell>
          <cell r="K960" t="str">
            <v>AtPGP20/AtMDR14</v>
          </cell>
        </row>
        <row r="961">
          <cell r="A961" t="str">
            <v>At3g62150</v>
          </cell>
          <cell r="B961" t="str">
            <v>3.A.1.201</v>
          </cell>
          <cell r="C961" t="str">
            <v>Multidrug Resistance Exporter (MDR)</v>
          </cell>
          <cell r="D961" t="str">
            <v>ABC </v>
          </cell>
          <cell r="E961">
            <v>102</v>
          </cell>
          <cell r="F961" t="str">
            <v>putative multidrug-resistance protein, P-glycoprotein</v>
          </cell>
          <cell r="G961">
            <v>12</v>
          </cell>
          <cell r="H961">
            <v>12</v>
          </cell>
          <cell r="I961" t="str">
            <v>-</v>
          </cell>
          <cell r="K961" t="str">
            <v>AtPGP21/AtMDR17</v>
          </cell>
        </row>
        <row r="962">
          <cell r="A962" t="str">
            <v>At3g28415</v>
          </cell>
          <cell r="B962" t="str">
            <v>3.A.1.201</v>
          </cell>
          <cell r="C962" t="str">
            <v>Multidrug Resistance Exporter (MDR)</v>
          </cell>
          <cell r="D962" t="str">
            <v>ABC </v>
          </cell>
          <cell r="E962">
            <v>102</v>
          </cell>
          <cell r="F962" t="str">
            <v>putative multidrug-resistance protein, P-glycoprotein</v>
          </cell>
          <cell r="G962">
            <v>9</v>
          </cell>
          <cell r="H962">
            <v>8</v>
          </cell>
          <cell r="K962" t="str">
            <v>AtPGP22AtMDR21</v>
          </cell>
        </row>
        <row r="963">
          <cell r="A963" t="str">
            <v>At4g39850</v>
          </cell>
          <cell r="B963" t="str">
            <v>3.A.1.203</v>
          </cell>
          <cell r="C963" t="str">
            <v>Peroxysomal Fatty Acyl CoA Transporter (P-FAT)</v>
          </cell>
          <cell r="D963" t="str">
            <v>ABC </v>
          </cell>
          <cell r="F963" t="str">
            <v>Singleton, putative ABC porter, fatty acid beta-oxidation</v>
          </cell>
          <cell r="G963">
            <v>4</v>
          </cell>
          <cell r="H963">
            <v>2</v>
          </cell>
          <cell r="I963">
            <v>25</v>
          </cell>
          <cell r="K963" t="str">
            <v>AtPXA1/AtCTS/AtPED3/AtPMP2</v>
          </cell>
        </row>
        <row r="964">
          <cell r="A964" t="str">
            <v>At2g39350</v>
          </cell>
          <cell r="B964" t="str">
            <v>3.A.1.205</v>
          </cell>
          <cell r="C964" t="str">
            <v>Pleiotropic Drug Resistance protein</v>
          </cell>
          <cell r="D964" t="str">
            <v>ABC </v>
          </cell>
          <cell r="E964">
            <v>5</v>
          </cell>
          <cell r="F964" t="str">
            <v>putative white-brown complex homolog, ABC transporter</v>
          </cell>
          <cell r="G964">
            <v>6</v>
          </cell>
          <cell r="H964">
            <v>6</v>
          </cell>
          <cell r="I964" t="str">
            <v>-</v>
          </cell>
          <cell r="K964" t="str">
            <v>AtWBC01</v>
          </cell>
        </row>
        <row r="965">
          <cell r="A965" t="str">
            <v>At2g37360</v>
          </cell>
          <cell r="B965" t="str">
            <v>3.A.1.205</v>
          </cell>
          <cell r="C965" t="str">
            <v>Pleiotropic Drug Resistance protein</v>
          </cell>
          <cell r="D965" t="str">
            <v>ABC </v>
          </cell>
          <cell r="E965">
            <v>5</v>
          </cell>
          <cell r="F965" t="str">
            <v>putative white-brown complex homolog, ABC transporter</v>
          </cell>
          <cell r="G965">
            <v>6</v>
          </cell>
          <cell r="H965">
            <v>6</v>
          </cell>
          <cell r="I965">
            <v>39</v>
          </cell>
          <cell r="K965" t="str">
            <v>AtWBC02</v>
          </cell>
        </row>
        <row r="966">
          <cell r="A966" t="str">
            <v>At2g28070</v>
          </cell>
          <cell r="B966" t="str">
            <v>3.A.1.205</v>
          </cell>
          <cell r="C966" t="str">
            <v>Pleiotropic Drug Resistance protein</v>
          </cell>
          <cell r="D966" t="str">
            <v>ABC </v>
          </cell>
          <cell r="E966">
            <v>5</v>
          </cell>
          <cell r="F966" t="str">
            <v>putative white-brown complex homolog, ABC transporter</v>
          </cell>
          <cell r="G966">
            <v>6</v>
          </cell>
          <cell r="H966">
            <v>6</v>
          </cell>
          <cell r="I966">
            <v>25</v>
          </cell>
          <cell r="K966" t="str">
            <v>AtWBC03</v>
          </cell>
        </row>
        <row r="967">
          <cell r="A967" t="str">
            <v>At4g25750</v>
          </cell>
          <cell r="B967" t="str">
            <v>3.A.1.205</v>
          </cell>
          <cell r="C967" t="str">
            <v>Pleiotropic Drug Resistance protein</v>
          </cell>
          <cell r="D967" t="str">
            <v>ABC </v>
          </cell>
          <cell r="E967">
            <v>5</v>
          </cell>
          <cell r="F967" t="str">
            <v>putative white-brown complex homolog, ABC transporter</v>
          </cell>
          <cell r="G967">
            <v>7</v>
          </cell>
          <cell r="H967">
            <v>6</v>
          </cell>
          <cell r="I967" t="str">
            <v>-</v>
          </cell>
          <cell r="K967" t="str">
            <v>AtWBC04</v>
          </cell>
        </row>
        <row r="968">
          <cell r="A968" t="str">
            <v>At2g13610</v>
          </cell>
          <cell r="B968" t="str">
            <v>3.A.1.205</v>
          </cell>
          <cell r="C968" t="str">
            <v>Pleiotropic Drug Resistance protein</v>
          </cell>
          <cell r="D968" t="str">
            <v>ABC </v>
          </cell>
          <cell r="E968">
            <v>5</v>
          </cell>
          <cell r="F968" t="str">
            <v>putative white-brown complex homolog, ABC transporter</v>
          </cell>
          <cell r="G968">
            <v>6</v>
          </cell>
          <cell r="H968">
            <v>6</v>
          </cell>
          <cell r="I968">
            <v>6</v>
          </cell>
          <cell r="K968" t="str">
            <v>AtWBC05</v>
          </cell>
        </row>
        <row r="969">
          <cell r="A969" t="str">
            <v>At5g13580</v>
          </cell>
          <cell r="B969" t="str">
            <v>3.A.1.205</v>
          </cell>
          <cell r="C969" t="str">
            <v>Pleiotropic Drug Resistance protein</v>
          </cell>
          <cell r="D969" t="str">
            <v>ABC </v>
          </cell>
          <cell r="E969">
            <v>5</v>
          </cell>
          <cell r="F969" t="str">
            <v>putative white-brown complex homolog, ABC transporter</v>
          </cell>
          <cell r="G969">
            <v>6</v>
          </cell>
          <cell r="H969">
            <v>5</v>
          </cell>
          <cell r="I969" t="str">
            <v>-</v>
          </cell>
          <cell r="K969" t="str">
            <v>AtWBC06</v>
          </cell>
        </row>
        <row r="970">
          <cell r="A970" t="str">
            <v>At2g01320</v>
          </cell>
          <cell r="B970" t="str">
            <v>3.A.1.205</v>
          </cell>
          <cell r="C970" t="str">
            <v>Pleiotropic Drug Resistance protein</v>
          </cell>
          <cell r="D970" t="str">
            <v>ABC </v>
          </cell>
          <cell r="E970">
            <v>5</v>
          </cell>
          <cell r="F970" t="str">
            <v>putative white-brown complex homolog, ABC transporter</v>
          </cell>
          <cell r="G970">
            <v>4</v>
          </cell>
          <cell r="H970">
            <v>3</v>
          </cell>
          <cell r="I970">
            <v>25</v>
          </cell>
          <cell r="K970" t="str">
            <v>AtWBC07</v>
          </cell>
        </row>
        <row r="971">
          <cell r="A971" t="str">
            <v>At5g52860</v>
          </cell>
          <cell r="B971" t="str">
            <v>3.A.1.205</v>
          </cell>
          <cell r="C971" t="str">
            <v>Pleiotropic Drug Resistance protein</v>
          </cell>
          <cell r="D971" t="str">
            <v>ABC </v>
          </cell>
          <cell r="E971">
            <v>5</v>
          </cell>
          <cell r="F971" t="str">
            <v>putative white-brown complex homolog, ABC transporter</v>
          </cell>
          <cell r="G971">
            <v>6</v>
          </cell>
          <cell r="H971">
            <v>6</v>
          </cell>
          <cell r="I971" t="str">
            <v>-</v>
          </cell>
          <cell r="K971" t="str">
            <v>AtWBC08</v>
          </cell>
        </row>
        <row r="972">
          <cell r="A972" t="str">
            <v>At4g27420</v>
          </cell>
          <cell r="B972" t="str">
            <v>3.A.1.205</v>
          </cell>
          <cell r="C972" t="str">
            <v>Pleiotropic Drug Resistance protein</v>
          </cell>
          <cell r="D972" t="str">
            <v>ABC </v>
          </cell>
          <cell r="E972">
            <v>5</v>
          </cell>
          <cell r="F972" t="str">
            <v>putative white-brown complex homolog, ABC transporter</v>
          </cell>
          <cell r="G972">
            <v>6</v>
          </cell>
          <cell r="H972">
            <v>6</v>
          </cell>
          <cell r="I972">
            <v>29</v>
          </cell>
          <cell r="J972" t="str">
            <v>Specific</v>
          </cell>
          <cell r="K972" t="str">
            <v>AtWBC09</v>
          </cell>
        </row>
        <row r="973">
          <cell r="A973" t="str">
            <v>At1g53270</v>
          </cell>
          <cell r="B973" t="str">
            <v>3.A.1.205</v>
          </cell>
          <cell r="C973" t="str">
            <v>Pleiotropic Drug Resistance protein</v>
          </cell>
          <cell r="D973" t="str">
            <v>ABC </v>
          </cell>
          <cell r="E973">
            <v>5</v>
          </cell>
          <cell r="F973" t="str">
            <v>putative white-brown complex homolog, ABC transporter</v>
          </cell>
          <cell r="G973">
            <v>6</v>
          </cell>
          <cell r="H973">
            <v>6</v>
          </cell>
          <cell r="I973" t="str">
            <v>-</v>
          </cell>
          <cell r="K973" t="str">
            <v>AtWBC10</v>
          </cell>
        </row>
        <row r="974">
          <cell r="A974" t="str">
            <v>At1g17840</v>
          </cell>
          <cell r="B974" t="str">
            <v>3.A.1.205</v>
          </cell>
          <cell r="C974" t="str">
            <v>Pleiotropic Drug Resistance protein</v>
          </cell>
          <cell r="D974" t="str">
            <v>ABC </v>
          </cell>
          <cell r="E974">
            <v>5</v>
          </cell>
          <cell r="F974" t="str">
            <v>putative white-brown complex homolog, ABC transporter</v>
          </cell>
          <cell r="G974">
            <v>6</v>
          </cell>
          <cell r="H974">
            <v>6</v>
          </cell>
          <cell r="I974">
            <v>39</v>
          </cell>
          <cell r="K974" t="str">
            <v>AtWBC11</v>
          </cell>
        </row>
        <row r="975">
          <cell r="A975" t="str">
            <v>At1g51500</v>
          </cell>
          <cell r="B975" t="str">
            <v>3.A.1.205</v>
          </cell>
          <cell r="C975" t="str">
            <v>Pleiotropic Drug Resistance protein</v>
          </cell>
          <cell r="D975" t="str">
            <v>ABC </v>
          </cell>
          <cell r="E975">
            <v>5</v>
          </cell>
          <cell r="F975" t="str">
            <v>putative white-brown complex homolog, ABC transporter</v>
          </cell>
          <cell r="G975">
            <v>6</v>
          </cell>
          <cell r="H975">
            <v>6</v>
          </cell>
          <cell r="I975">
            <v>25</v>
          </cell>
          <cell r="K975" t="str">
            <v>AtWBC12/AtCER5</v>
          </cell>
        </row>
        <row r="976">
          <cell r="A976" t="str">
            <v>At1g51460</v>
          </cell>
          <cell r="B976" t="str">
            <v>3.A.1.205</v>
          </cell>
          <cell r="C976" t="str">
            <v>Pleiotropic Drug Resistance protein</v>
          </cell>
          <cell r="D976" t="str">
            <v>ABC </v>
          </cell>
          <cell r="E976">
            <v>5</v>
          </cell>
          <cell r="F976" t="str">
            <v>putative white-brown complex homolog, ABC transporter</v>
          </cell>
          <cell r="G976">
            <v>6</v>
          </cell>
          <cell r="H976">
            <v>6</v>
          </cell>
          <cell r="I976">
            <v>29</v>
          </cell>
          <cell r="K976" t="str">
            <v>AtWBC13</v>
          </cell>
        </row>
        <row r="977">
          <cell r="A977" t="str">
            <v>At1g31770</v>
          </cell>
          <cell r="B977" t="str">
            <v>3.A.1.205</v>
          </cell>
          <cell r="C977" t="str">
            <v>Pleiotropic Drug Resistance protein</v>
          </cell>
          <cell r="D977" t="str">
            <v>ABC </v>
          </cell>
          <cell r="E977">
            <v>5</v>
          </cell>
          <cell r="F977" t="str">
            <v>putative white-brown complex homolog, ABC transporter</v>
          </cell>
          <cell r="G977">
            <v>6</v>
          </cell>
          <cell r="H977">
            <v>6</v>
          </cell>
          <cell r="I977">
            <v>6</v>
          </cell>
          <cell r="K977" t="str">
            <v>AtWBC14</v>
          </cell>
        </row>
        <row r="978">
          <cell r="A978" t="str">
            <v>At3g21090</v>
          </cell>
          <cell r="B978" t="str">
            <v>3.A.1.205</v>
          </cell>
          <cell r="C978" t="str">
            <v>Pleiotropic Drug Resistance protein</v>
          </cell>
          <cell r="D978" t="str">
            <v>ABC </v>
          </cell>
          <cell r="E978">
            <v>5</v>
          </cell>
          <cell r="F978" t="str">
            <v>putative white-brown complex homolog, ABC transporter</v>
          </cell>
          <cell r="G978">
            <v>6</v>
          </cell>
          <cell r="H978">
            <v>6</v>
          </cell>
          <cell r="I978" t="str">
            <v>-</v>
          </cell>
          <cell r="K978" t="str">
            <v>AtWBC15/22</v>
          </cell>
        </row>
        <row r="979">
          <cell r="A979" t="str">
            <v>At3g55090</v>
          </cell>
          <cell r="B979" t="str">
            <v>3.A.1.205</v>
          </cell>
          <cell r="C979" t="str">
            <v>Pleiotropic Drug Resistance protein</v>
          </cell>
          <cell r="D979" t="str">
            <v>ABC </v>
          </cell>
          <cell r="E979">
            <v>5</v>
          </cell>
          <cell r="F979" t="str">
            <v>putative white-brown complex homolog, ABC transporter</v>
          </cell>
          <cell r="G979">
            <v>6</v>
          </cell>
          <cell r="H979">
            <v>6</v>
          </cell>
          <cell r="I979" t="str">
            <v>-</v>
          </cell>
          <cell r="K979" t="str">
            <v>AtWBC16</v>
          </cell>
        </row>
        <row r="980">
          <cell r="A980" t="str">
            <v>At3g55100</v>
          </cell>
          <cell r="B980" t="str">
            <v>3.A.1.205</v>
          </cell>
          <cell r="C980" t="str">
            <v>Pleiotropic Drug Resistance protein</v>
          </cell>
          <cell r="D980" t="str">
            <v>ABC </v>
          </cell>
          <cell r="E980">
            <v>5</v>
          </cell>
          <cell r="F980" t="str">
            <v>putative white-brown complex homolog, ABC transporter</v>
          </cell>
          <cell r="G980">
            <v>6</v>
          </cell>
          <cell r="H980">
            <v>6</v>
          </cell>
          <cell r="I980" t="str">
            <v>-</v>
          </cell>
          <cell r="K980" t="str">
            <v>AtWBC17</v>
          </cell>
        </row>
        <row r="981">
          <cell r="A981" t="str">
            <v>At3g55110</v>
          </cell>
          <cell r="B981" t="str">
            <v>3.A.1.205</v>
          </cell>
          <cell r="C981" t="str">
            <v>Pleiotropic Drug Resistance protein</v>
          </cell>
          <cell r="D981" t="str">
            <v>ABC </v>
          </cell>
          <cell r="E981">
            <v>5</v>
          </cell>
          <cell r="F981" t="str">
            <v>putative white-brown complex homolog, ABC transporter</v>
          </cell>
          <cell r="G981">
            <v>6</v>
          </cell>
          <cell r="H981">
            <v>5</v>
          </cell>
          <cell r="I981">
            <v>29</v>
          </cell>
          <cell r="K981" t="str">
            <v>AtWBC18</v>
          </cell>
        </row>
        <row r="982">
          <cell r="A982" t="str">
            <v>At3g55130</v>
          </cell>
          <cell r="B982" t="str">
            <v>3.A.1.205</v>
          </cell>
          <cell r="C982" t="str">
            <v>Pleiotropic Drug Resistance protein</v>
          </cell>
          <cell r="D982" t="str">
            <v>ABC </v>
          </cell>
          <cell r="E982">
            <v>5</v>
          </cell>
          <cell r="F982" t="str">
            <v>putative white-brown complex homolog, ABC transporter</v>
          </cell>
          <cell r="G982">
            <v>6</v>
          </cell>
          <cell r="H982">
            <v>6</v>
          </cell>
          <cell r="I982" t="str">
            <v>-</v>
          </cell>
          <cell r="K982" t="str">
            <v>AtWBC19</v>
          </cell>
        </row>
        <row r="983">
          <cell r="A983" t="str">
            <v>At3g53510</v>
          </cell>
          <cell r="B983" t="str">
            <v>3.A.1.205</v>
          </cell>
          <cell r="C983" t="str">
            <v>Pleiotropic Drug Resistance protein</v>
          </cell>
          <cell r="D983" t="str">
            <v>ABC </v>
          </cell>
          <cell r="E983">
            <v>5</v>
          </cell>
          <cell r="F983" t="str">
            <v>putative white-brown complex homolog, ABC transporter</v>
          </cell>
          <cell r="G983">
            <v>6</v>
          </cell>
          <cell r="H983">
            <v>6</v>
          </cell>
          <cell r="I983" t="str">
            <v>-</v>
          </cell>
          <cell r="K983" t="str">
            <v>AtWBC20</v>
          </cell>
        </row>
        <row r="984">
          <cell r="A984" t="str">
            <v>At3g25620</v>
          </cell>
          <cell r="B984" t="str">
            <v>3.A.1.205</v>
          </cell>
          <cell r="C984" t="str">
            <v>Pleiotropic Drug Resistance protein</v>
          </cell>
          <cell r="D984" t="str">
            <v>ABC </v>
          </cell>
          <cell r="E984">
            <v>5</v>
          </cell>
          <cell r="F984" t="str">
            <v>putative white-brown complex homolog, ABC transporter</v>
          </cell>
          <cell r="G984">
            <v>1</v>
          </cell>
          <cell r="H984">
            <v>1</v>
          </cell>
          <cell r="I984" t="str">
            <v>-</v>
          </cell>
          <cell r="K984" t="str">
            <v>AtWBC21</v>
          </cell>
        </row>
        <row r="985">
          <cell r="A985" t="str">
            <v>At5g06530</v>
          </cell>
          <cell r="B985" t="str">
            <v>3.A.1.205</v>
          </cell>
          <cell r="C985" t="str">
            <v>Pleiotropic Drug Resistance protein</v>
          </cell>
          <cell r="D985" t="str">
            <v>ABC </v>
          </cell>
          <cell r="E985">
            <v>5</v>
          </cell>
          <cell r="F985" t="str">
            <v>putative white-brown complex homolog, ABC transporter</v>
          </cell>
          <cell r="G985">
            <v>6</v>
          </cell>
          <cell r="H985">
            <v>6</v>
          </cell>
          <cell r="I985">
            <v>23</v>
          </cell>
          <cell r="K985" t="str">
            <v>AtWBC23</v>
          </cell>
        </row>
        <row r="986">
          <cell r="A986" t="str">
            <v>At5g19410</v>
          </cell>
          <cell r="B986" t="str">
            <v>3.A.1.205</v>
          </cell>
          <cell r="C986" t="str">
            <v>Pleiotropic Drug Resistance protein</v>
          </cell>
          <cell r="D986" t="str">
            <v>ABC </v>
          </cell>
          <cell r="E986">
            <v>5</v>
          </cell>
          <cell r="F986" t="str">
            <v>putative white-brown complex homolog, ABC transporter</v>
          </cell>
          <cell r="G986">
            <v>6</v>
          </cell>
          <cell r="H986">
            <v>6</v>
          </cell>
          <cell r="I986" t="str">
            <v>-</v>
          </cell>
          <cell r="K986" t="str">
            <v>AtWBC24</v>
          </cell>
        </row>
        <row r="987">
          <cell r="A987" t="str">
            <v>At1g71960</v>
          </cell>
          <cell r="B987" t="str">
            <v>3.A.1.205</v>
          </cell>
          <cell r="C987" t="str">
            <v>Pleiotropic Drug Resistance protein</v>
          </cell>
          <cell r="D987" t="str">
            <v>ABC </v>
          </cell>
          <cell r="E987">
            <v>5</v>
          </cell>
          <cell r="F987" t="str">
            <v>putative white-brown complex homolog, ABC transporter</v>
          </cell>
          <cell r="G987">
            <v>7</v>
          </cell>
          <cell r="H987">
            <v>6</v>
          </cell>
          <cell r="I987" t="str">
            <v>-</v>
          </cell>
          <cell r="K987" t="str">
            <v>AtWBC26</v>
          </cell>
        </row>
        <row r="988">
          <cell r="A988" t="str">
            <v>At3g13220</v>
          </cell>
          <cell r="B988" t="str">
            <v>3.A.1.205</v>
          </cell>
          <cell r="C988" t="str">
            <v>Pleiotropic Drug Resistance protein</v>
          </cell>
          <cell r="D988" t="str">
            <v>ABC </v>
          </cell>
          <cell r="E988">
            <v>5</v>
          </cell>
          <cell r="F988" t="str">
            <v>putative white-brown complex homolog, ABC transporter</v>
          </cell>
          <cell r="G988">
            <v>6</v>
          </cell>
          <cell r="H988">
            <v>6</v>
          </cell>
          <cell r="I988" t="str">
            <v>-</v>
          </cell>
          <cell r="K988" t="str">
            <v>AtWBC27</v>
          </cell>
        </row>
        <row r="989">
          <cell r="A989" t="str">
            <v>At3g52310</v>
          </cell>
          <cell r="B989" t="str">
            <v>3.A.1.205</v>
          </cell>
          <cell r="C989" t="str">
            <v>Pleiotropic Drug Resistance protein</v>
          </cell>
          <cell r="D989" t="str">
            <v>ABC </v>
          </cell>
          <cell r="E989">
            <v>5</v>
          </cell>
          <cell r="F989" t="str">
            <v>putative white-brown complex homolog, ABC transporter</v>
          </cell>
          <cell r="G989">
            <v>6</v>
          </cell>
          <cell r="H989">
            <v>6</v>
          </cell>
          <cell r="I989">
            <v>31</v>
          </cell>
          <cell r="K989" t="str">
            <v>AtWBC28</v>
          </cell>
        </row>
        <row r="990">
          <cell r="A990" t="str">
            <v>At4g15215</v>
          </cell>
          <cell r="B990" t="str">
            <v>3.A.1.205</v>
          </cell>
          <cell r="C990" t="str">
            <v>Pleiotropic Drug Resistance protein</v>
          </cell>
          <cell r="D990" t="str">
            <v>ABC </v>
          </cell>
          <cell r="E990">
            <v>143</v>
          </cell>
          <cell r="F990" t="str">
            <v>ABC transporter family protein</v>
          </cell>
          <cell r="G990">
            <v>11</v>
          </cell>
          <cell r="H990">
            <v>11</v>
          </cell>
          <cell r="K990" t="str">
            <v>At4g15215</v>
          </cell>
        </row>
        <row r="991">
          <cell r="A991" t="str">
            <v>At4g15233</v>
          </cell>
          <cell r="B991" t="str">
            <v>3.A.1.205</v>
          </cell>
          <cell r="C991" t="str">
            <v>Pleiotropic Drug Resistance protein</v>
          </cell>
          <cell r="D991" t="str">
            <v>ABC </v>
          </cell>
          <cell r="E991">
            <v>143</v>
          </cell>
          <cell r="F991" t="str">
            <v>ABC transporter family protein</v>
          </cell>
          <cell r="G991">
            <v>9</v>
          </cell>
          <cell r="H991">
            <v>7</v>
          </cell>
          <cell r="K991" t="str">
            <v>At4g15233</v>
          </cell>
        </row>
        <row r="992">
          <cell r="A992" t="str">
            <v>At4g15236</v>
          </cell>
          <cell r="B992" t="str">
            <v>3.A.1.205</v>
          </cell>
          <cell r="C992" t="str">
            <v>Pleiotropic Drug Resistance protein</v>
          </cell>
          <cell r="D992" t="str">
            <v>ABC </v>
          </cell>
          <cell r="E992">
            <v>143</v>
          </cell>
          <cell r="F992" t="str">
            <v>ABC transporter family protein</v>
          </cell>
          <cell r="G992">
            <v>11</v>
          </cell>
          <cell r="H992">
            <v>10</v>
          </cell>
          <cell r="K992" t="str">
            <v>At4g15236</v>
          </cell>
        </row>
        <row r="993">
          <cell r="A993" t="str">
            <v>At3g16340</v>
          </cell>
          <cell r="B993" t="str">
            <v>3.A.1.205</v>
          </cell>
          <cell r="C993" t="str">
            <v>Pleiotropic Drug Resistance protein</v>
          </cell>
          <cell r="D993" t="str">
            <v>ABC </v>
          </cell>
          <cell r="E993">
            <v>143</v>
          </cell>
          <cell r="F993" t="str">
            <v>pleiotropic drug resistance ABC transporter</v>
          </cell>
          <cell r="G993">
            <v>13</v>
          </cell>
          <cell r="H993">
            <v>13</v>
          </cell>
          <cell r="I993">
            <v>39</v>
          </cell>
          <cell r="K993" t="str">
            <v>AtPDR01</v>
          </cell>
        </row>
        <row r="994">
          <cell r="A994" t="str">
            <v>At4g15230</v>
          </cell>
          <cell r="B994" t="str">
            <v>3.A.1.205</v>
          </cell>
          <cell r="C994" t="str">
            <v>Pleiotropic Drug Resistance protein</v>
          </cell>
          <cell r="D994" t="str">
            <v>ABC </v>
          </cell>
          <cell r="E994">
            <v>143</v>
          </cell>
          <cell r="F994" t="str">
            <v>pleiotropic drug resistance ABC transporter</v>
          </cell>
          <cell r="G994">
            <v>12</v>
          </cell>
          <cell r="H994">
            <v>10</v>
          </cell>
          <cell r="I994">
            <v>25</v>
          </cell>
          <cell r="K994" t="str">
            <v>AtPDR02</v>
          </cell>
        </row>
        <row r="995">
          <cell r="A995" t="str">
            <v>At2g29940</v>
          </cell>
          <cell r="B995" t="str">
            <v>3.A.1.205</v>
          </cell>
          <cell r="C995" t="str">
            <v>Pleiotropic Drug Resistance protein</v>
          </cell>
          <cell r="D995" t="str">
            <v>ABC </v>
          </cell>
          <cell r="E995">
            <v>143</v>
          </cell>
          <cell r="F995" t="str">
            <v>pleiotropic drug resistance ABC transporter</v>
          </cell>
          <cell r="G995">
            <v>14</v>
          </cell>
          <cell r="H995">
            <v>11</v>
          </cell>
          <cell r="I995">
            <v>25</v>
          </cell>
          <cell r="J995" t="str">
            <v>Preferential</v>
          </cell>
          <cell r="K995" t="str">
            <v>AtPDR03</v>
          </cell>
        </row>
        <row r="996">
          <cell r="A996" t="str">
            <v>At2g26910</v>
          </cell>
          <cell r="B996" t="str">
            <v>3.A.1.205</v>
          </cell>
          <cell r="C996" t="str">
            <v>Pleiotropic Drug Resistance protein</v>
          </cell>
          <cell r="D996" t="str">
            <v>ABC </v>
          </cell>
          <cell r="E996">
            <v>143</v>
          </cell>
          <cell r="F996" t="str">
            <v>pleiotropic drug resistance ABC transporter</v>
          </cell>
          <cell r="G996">
            <v>11</v>
          </cell>
          <cell r="H996">
            <v>9</v>
          </cell>
          <cell r="I996">
            <v>29</v>
          </cell>
          <cell r="K996" t="str">
            <v>AtPDR04</v>
          </cell>
        </row>
        <row r="997">
          <cell r="A997" t="str">
            <v>At2g37280</v>
          </cell>
          <cell r="B997" t="str">
            <v>3.A.1.205</v>
          </cell>
          <cell r="C997" t="str">
            <v>Pleiotropic Drug Resistance protein</v>
          </cell>
          <cell r="D997" t="str">
            <v>ABC </v>
          </cell>
          <cell r="E997">
            <v>143</v>
          </cell>
          <cell r="F997" t="str">
            <v>pleiotropic drug resistance ABC transporter</v>
          </cell>
          <cell r="G997">
            <v>14</v>
          </cell>
          <cell r="H997">
            <v>11</v>
          </cell>
          <cell r="I997" t="str">
            <v>-</v>
          </cell>
          <cell r="K997" t="str">
            <v>AtPDR05</v>
          </cell>
        </row>
        <row r="998">
          <cell r="A998" t="str">
            <v>At2g36380</v>
          </cell>
          <cell r="B998" t="str">
            <v>3.A.1.205</v>
          </cell>
          <cell r="C998" t="str">
            <v>Pleiotropic Drug Resistance protein</v>
          </cell>
          <cell r="D998" t="str">
            <v>ABC </v>
          </cell>
          <cell r="E998">
            <v>143</v>
          </cell>
          <cell r="F998" t="str">
            <v>pleiotropic drug resistance ABC transporter</v>
          </cell>
          <cell r="G998">
            <v>13</v>
          </cell>
          <cell r="H998">
            <v>11</v>
          </cell>
          <cell r="I998" t="str">
            <v>-</v>
          </cell>
          <cell r="K998" t="str">
            <v>AtPDR06</v>
          </cell>
        </row>
        <row r="999">
          <cell r="A999" t="str">
            <v>At1g15210</v>
          </cell>
          <cell r="B999" t="str">
            <v>3.A.1.205</v>
          </cell>
          <cell r="C999" t="str">
            <v>Pleiotropic Drug Resistance protein</v>
          </cell>
          <cell r="D999" t="str">
            <v>ABC </v>
          </cell>
          <cell r="E999">
            <v>143</v>
          </cell>
          <cell r="F999" t="str">
            <v>pleiotropic drug resistance ABC transporter</v>
          </cell>
          <cell r="G999">
            <v>14</v>
          </cell>
          <cell r="H999">
            <v>14</v>
          </cell>
          <cell r="I999" t="str">
            <v>-</v>
          </cell>
          <cell r="K999" t="str">
            <v>AtPDR07</v>
          </cell>
        </row>
        <row r="1000">
          <cell r="A1000" t="str">
            <v>At1g59870</v>
          </cell>
          <cell r="B1000" t="str">
            <v>3.A.1.205</v>
          </cell>
          <cell r="C1000" t="str">
            <v>Pleiotropic Drug Resistance protein</v>
          </cell>
          <cell r="D1000" t="str">
            <v>ABC </v>
          </cell>
          <cell r="E1000">
            <v>143</v>
          </cell>
          <cell r="F1000" t="str">
            <v>pleiotropic drug resistance ABC transporter</v>
          </cell>
          <cell r="G1000">
            <v>14</v>
          </cell>
          <cell r="H1000">
            <v>11</v>
          </cell>
          <cell r="I1000" t="str">
            <v>-</v>
          </cell>
          <cell r="K1000" t="str">
            <v>AtPDR08</v>
          </cell>
        </row>
        <row r="1001">
          <cell r="A1001" t="str">
            <v>At3g53480</v>
          </cell>
          <cell r="B1001" t="str">
            <v>3.A.1.205</v>
          </cell>
          <cell r="C1001" t="str">
            <v>Pleiotropic Drug Resistance protein</v>
          </cell>
          <cell r="D1001" t="str">
            <v>ABC </v>
          </cell>
          <cell r="E1001">
            <v>143</v>
          </cell>
          <cell r="F1001" t="str">
            <v>pleiotropic drug resistance ABC transporter</v>
          </cell>
          <cell r="G1001">
            <v>12</v>
          </cell>
          <cell r="H1001">
            <v>12</v>
          </cell>
          <cell r="I1001" t="str">
            <v>-</v>
          </cell>
          <cell r="K1001" t="str">
            <v>AtPDR09/11</v>
          </cell>
        </row>
        <row r="1002">
          <cell r="A1002" t="str">
            <v>At3g30842</v>
          </cell>
          <cell r="B1002" t="str">
            <v>3.A.1.205</v>
          </cell>
          <cell r="C1002" t="str">
            <v>Pleiotropic Drug Resistance protein</v>
          </cell>
          <cell r="D1002" t="str">
            <v>ABC </v>
          </cell>
          <cell r="E1002">
            <v>143</v>
          </cell>
          <cell r="F1002" t="str">
            <v>pleiotropic drug resistance ABC transporter</v>
          </cell>
          <cell r="G1002">
            <v>11</v>
          </cell>
          <cell r="H1002">
            <v>12</v>
          </cell>
          <cell r="K1002" t="str">
            <v>AtPDR10</v>
          </cell>
        </row>
        <row r="1003">
          <cell r="A1003" t="str">
            <v>At1g66950</v>
          </cell>
          <cell r="B1003" t="str">
            <v>3.A.1.205</v>
          </cell>
          <cell r="C1003" t="str">
            <v>Pleiotropic Drug Resistance protein</v>
          </cell>
          <cell r="D1003" t="str">
            <v>ABC </v>
          </cell>
          <cell r="E1003">
            <v>143</v>
          </cell>
          <cell r="F1003" t="str">
            <v>pleiotropic drug resistance ABC transporter</v>
          </cell>
          <cell r="G1003">
            <v>13</v>
          </cell>
          <cell r="H1003">
            <v>13</v>
          </cell>
          <cell r="I1003">
            <v>27</v>
          </cell>
          <cell r="K1003" t="str">
            <v>AtPDR11/10/13</v>
          </cell>
        </row>
        <row r="1004">
          <cell r="A1004" t="str">
            <v>At1g15520</v>
          </cell>
          <cell r="B1004" t="str">
            <v>3.A.1.205</v>
          </cell>
          <cell r="C1004" t="str">
            <v>Pleiotropic Drug Resistance protein</v>
          </cell>
          <cell r="D1004" t="str">
            <v>ABC </v>
          </cell>
          <cell r="E1004">
            <v>143</v>
          </cell>
          <cell r="F1004" t="str">
            <v>pleiotropic drug resistance ABC transporter</v>
          </cell>
          <cell r="G1004">
            <v>14</v>
          </cell>
          <cell r="H1004">
            <v>13</v>
          </cell>
          <cell r="I1004">
            <v>39</v>
          </cell>
          <cell r="K1004" t="str">
            <v>AtPDR12/09</v>
          </cell>
        </row>
        <row r="1005">
          <cell r="A1005" t="str">
            <v>At1g53390</v>
          </cell>
          <cell r="B1005" t="str">
            <v>3.A.1.205</v>
          </cell>
          <cell r="C1005" t="str">
            <v>Pleiotropic Drug Resistance protein</v>
          </cell>
          <cell r="D1005" t="str">
            <v>ABC </v>
          </cell>
          <cell r="E1005">
            <v>157</v>
          </cell>
          <cell r="F1005" t="str">
            <v>putative white-brown complex homolog, ABC transporter</v>
          </cell>
          <cell r="G1005">
            <v>7</v>
          </cell>
          <cell r="H1005">
            <v>6</v>
          </cell>
          <cell r="I1005" t="str">
            <v>-</v>
          </cell>
          <cell r="K1005" t="str">
            <v>AtWBC25</v>
          </cell>
        </row>
        <row r="1006">
          <cell r="A1006" t="str">
            <v>At5g60740</v>
          </cell>
          <cell r="B1006" t="str">
            <v>3.A.1.205</v>
          </cell>
          <cell r="C1006" t="str">
            <v>Pleiotropic Drug Resistance protein</v>
          </cell>
          <cell r="D1006" t="str">
            <v>ABC </v>
          </cell>
          <cell r="E1006">
            <v>157</v>
          </cell>
          <cell r="F1006" t="str">
            <v>putative white-brown complex homolog, ABC transporter</v>
          </cell>
          <cell r="G1006">
            <v>5</v>
          </cell>
          <cell r="H1006">
            <v>5</v>
          </cell>
          <cell r="I1006">
            <v>2</v>
          </cell>
          <cell r="J1006" t="str">
            <v>Preferential</v>
          </cell>
          <cell r="K1006" t="str">
            <v>AtWBC29</v>
          </cell>
        </row>
        <row r="1007">
          <cell r="A1007" t="str">
            <v>At2g37010</v>
          </cell>
          <cell r="B1007" t="str">
            <v>3.A.1.205</v>
          </cell>
          <cell r="C1007" t="str">
            <v>Pleiotropic Drug Resistance protein</v>
          </cell>
          <cell r="D1007" t="str">
            <v>ABC </v>
          </cell>
          <cell r="F1007" t="str">
            <v>putative non-intrinsic ABC transporter</v>
          </cell>
          <cell r="G1007">
            <v>6</v>
          </cell>
          <cell r="H1007">
            <v>6</v>
          </cell>
          <cell r="I1007">
            <v>2</v>
          </cell>
          <cell r="J1007" t="str">
            <v>Specific</v>
          </cell>
          <cell r="K1007" t="str">
            <v>AtNAP12</v>
          </cell>
        </row>
        <row r="1008">
          <cell r="A1008" t="str">
            <v>At3g21080</v>
          </cell>
          <cell r="B1008" t="str">
            <v>3.A.1.205a</v>
          </cell>
          <cell r="C1008" t="str">
            <v>Putative Pleiotropic Drug Resistance protein</v>
          </cell>
          <cell r="D1008" t="str">
            <v>ABC </v>
          </cell>
          <cell r="E1008">
            <v>5</v>
          </cell>
          <cell r="F1008" t="str">
            <v>ABC transporter-related</v>
          </cell>
          <cell r="G1008">
            <v>4</v>
          </cell>
          <cell r="H1008">
            <v>4</v>
          </cell>
          <cell r="I1008" t="str">
            <v>-</v>
          </cell>
          <cell r="K1008" t="str">
            <v>At3g21080</v>
          </cell>
        </row>
        <row r="1009">
          <cell r="A1009" t="str">
            <v>At1g30400</v>
          </cell>
          <cell r="B1009" t="str">
            <v>3.A.1.208</v>
          </cell>
          <cell r="C1009" t="str">
            <v>Conjugate Transporter</v>
          </cell>
          <cell r="D1009" t="str">
            <v>ABC </v>
          </cell>
          <cell r="E1009">
            <v>675</v>
          </cell>
          <cell r="F1009" t="str">
            <v>multidrug-resistance related protein, ABC transporter</v>
          </cell>
          <cell r="G1009">
            <v>16</v>
          </cell>
          <cell r="H1009">
            <v>15</v>
          </cell>
          <cell r="I1009">
            <v>5</v>
          </cell>
          <cell r="K1009" t="str">
            <v>AtMRP01</v>
          </cell>
        </row>
        <row r="1010">
          <cell r="A1010" t="str">
            <v>At2g34660</v>
          </cell>
          <cell r="B1010" t="str">
            <v>3.A.1.208</v>
          </cell>
          <cell r="C1010" t="str">
            <v>Conjugate Transporter</v>
          </cell>
          <cell r="D1010" t="str">
            <v>ABC </v>
          </cell>
          <cell r="E1010">
            <v>675</v>
          </cell>
          <cell r="F1010" t="str">
            <v>multidrug-resistance related protein, ABC transporter</v>
          </cell>
          <cell r="G1010">
            <v>15</v>
          </cell>
          <cell r="H1010">
            <v>12</v>
          </cell>
          <cell r="I1010">
            <v>28</v>
          </cell>
          <cell r="K1010" t="str">
            <v>AtMRP02</v>
          </cell>
        </row>
        <row r="1011">
          <cell r="A1011" t="str">
            <v>At3g13080</v>
          </cell>
          <cell r="B1011" t="str">
            <v>3.A.1.208</v>
          </cell>
          <cell r="C1011" t="str">
            <v>Conjugate Transporter</v>
          </cell>
          <cell r="D1011" t="str">
            <v>ABC </v>
          </cell>
          <cell r="E1011">
            <v>675</v>
          </cell>
          <cell r="F1011" t="str">
            <v>multidrug-resistance related protein, ABC transporter</v>
          </cell>
          <cell r="G1011">
            <v>15</v>
          </cell>
          <cell r="H1011">
            <v>14</v>
          </cell>
          <cell r="K1011" t="str">
            <v>AtMRP03</v>
          </cell>
        </row>
        <row r="1012">
          <cell r="A1012" t="str">
            <v>At2g47800</v>
          </cell>
          <cell r="B1012" t="str">
            <v>3.A.1.208</v>
          </cell>
          <cell r="C1012" t="str">
            <v>Conjugate Transporter</v>
          </cell>
          <cell r="D1012" t="str">
            <v>ABC </v>
          </cell>
          <cell r="E1012">
            <v>675</v>
          </cell>
          <cell r="F1012" t="str">
            <v>multidrug-resistance related protein, ABC transporter</v>
          </cell>
          <cell r="G1012">
            <v>16</v>
          </cell>
          <cell r="H1012">
            <v>16</v>
          </cell>
          <cell r="I1012">
            <v>29</v>
          </cell>
          <cell r="K1012" t="str">
            <v>AtMRP04</v>
          </cell>
        </row>
        <row r="1013">
          <cell r="A1013" t="str">
            <v>At1g04120</v>
          </cell>
          <cell r="B1013" t="str">
            <v>3.A.1.208</v>
          </cell>
          <cell r="C1013" t="str">
            <v>Conjugate Transporter</v>
          </cell>
          <cell r="D1013" t="str">
            <v>ABC </v>
          </cell>
          <cell r="E1013">
            <v>675</v>
          </cell>
          <cell r="F1013" t="str">
            <v>multidrug-resistance related protein, ABC transporter</v>
          </cell>
          <cell r="G1013">
            <v>13</v>
          </cell>
          <cell r="H1013">
            <v>13</v>
          </cell>
          <cell r="I1013">
            <v>25</v>
          </cell>
          <cell r="K1013" t="str">
            <v>AtMRP05</v>
          </cell>
        </row>
        <row r="1014">
          <cell r="A1014" t="str">
            <v>At3g13090</v>
          </cell>
          <cell r="B1014" t="str">
            <v>3.A.1.208</v>
          </cell>
          <cell r="C1014" t="str">
            <v>Conjugate Transporter</v>
          </cell>
          <cell r="D1014" t="str">
            <v>ABC </v>
          </cell>
          <cell r="E1014">
            <v>675</v>
          </cell>
          <cell r="F1014" t="str">
            <v>multidrug-resistance related protein, ABC transporter</v>
          </cell>
          <cell r="G1014">
            <v>13</v>
          </cell>
          <cell r="H1014">
            <v>11</v>
          </cell>
          <cell r="I1014">
            <v>31</v>
          </cell>
          <cell r="K1014" t="str">
            <v>AtMRP06/08</v>
          </cell>
        </row>
        <row r="1015">
          <cell r="A1015" t="str">
            <v>At3g13100</v>
          </cell>
          <cell r="B1015" t="str">
            <v>3.A.1.208</v>
          </cell>
          <cell r="C1015" t="str">
            <v>Conjugate Transporter</v>
          </cell>
          <cell r="D1015" t="str">
            <v>ABC </v>
          </cell>
          <cell r="E1015">
            <v>675</v>
          </cell>
          <cell r="F1015" t="str">
            <v>multidrug-resistance related protein, ABC transporter</v>
          </cell>
          <cell r="G1015">
            <v>15</v>
          </cell>
          <cell r="H1015">
            <v>14</v>
          </cell>
          <cell r="I1015" t="str">
            <v>-</v>
          </cell>
          <cell r="K1015" t="str">
            <v>AtMRP07</v>
          </cell>
        </row>
        <row r="1016">
          <cell r="A1016" t="str">
            <v>At3g21250</v>
          </cell>
          <cell r="B1016" t="str">
            <v>3.A.1.208</v>
          </cell>
          <cell r="C1016" t="str">
            <v>Conjugate Transporter</v>
          </cell>
          <cell r="D1016" t="str">
            <v>ABC </v>
          </cell>
          <cell r="E1016">
            <v>675</v>
          </cell>
          <cell r="F1016" t="str">
            <v>multidrug-resistance related protein, ABC transporter</v>
          </cell>
          <cell r="G1016">
            <v>10</v>
          </cell>
          <cell r="H1016">
            <v>10</v>
          </cell>
          <cell r="I1016">
            <v>21</v>
          </cell>
          <cell r="K1016" t="str">
            <v>AtMRP08/06</v>
          </cell>
        </row>
        <row r="1017">
          <cell r="A1017" t="str">
            <v>At3g60160</v>
          </cell>
          <cell r="B1017" t="str">
            <v>3.A.1.208</v>
          </cell>
          <cell r="C1017" t="str">
            <v>Conjugate Transporter</v>
          </cell>
          <cell r="D1017" t="str">
            <v>ABC </v>
          </cell>
          <cell r="E1017">
            <v>675</v>
          </cell>
          <cell r="F1017" t="str">
            <v>multidrug-resistance related protein, ABC transporter</v>
          </cell>
          <cell r="G1017">
            <v>14</v>
          </cell>
          <cell r="H1017">
            <v>13</v>
          </cell>
          <cell r="I1017">
            <v>39</v>
          </cell>
          <cell r="K1017" t="str">
            <v>AtMRP09</v>
          </cell>
        </row>
        <row r="1018">
          <cell r="A1018" t="str">
            <v>At3g59140</v>
          </cell>
          <cell r="B1018" t="str">
            <v>3.A.1.208</v>
          </cell>
          <cell r="C1018" t="str">
            <v>Conjugate Transporter</v>
          </cell>
          <cell r="D1018" t="str">
            <v>ABC </v>
          </cell>
          <cell r="E1018">
            <v>675</v>
          </cell>
          <cell r="F1018" t="str">
            <v>multidrug-resistance related protein, ABC transporter</v>
          </cell>
          <cell r="G1018">
            <v>14</v>
          </cell>
          <cell r="H1018">
            <v>14</v>
          </cell>
          <cell r="I1018">
            <v>29</v>
          </cell>
          <cell r="K1018" t="str">
            <v>AtMRP10/14</v>
          </cell>
        </row>
        <row r="1019">
          <cell r="A1019" t="str">
            <v>At1g30420</v>
          </cell>
          <cell r="B1019" t="str">
            <v>3.A.1.208</v>
          </cell>
          <cell r="C1019" t="str">
            <v>Conjugate Transporter</v>
          </cell>
          <cell r="D1019" t="str">
            <v>ABC </v>
          </cell>
          <cell r="E1019">
            <v>675</v>
          </cell>
          <cell r="F1019" t="str">
            <v>multidrug-resistance related protein, ABC transporter</v>
          </cell>
          <cell r="G1019">
            <v>13</v>
          </cell>
          <cell r="H1019">
            <v>13</v>
          </cell>
          <cell r="K1019" t="str">
            <v>AtMRP11/12</v>
          </cell>
        </row>
        <row r="1020">
          <cell r="A1020" t="str">
            <v>At1g30410</v>
          </cell>
          <cell r="B1020" t="str">
            <v>3.A.1.208</v>
          </cell>
          <cell r="C1020" t="str">
            <v>Conjugate Transporter</v>
          </cell>
          <cell r="D1020" t="str">
            <v>ABC </v>
          </cell>
          <cell r="E1020">
            <v>675</v>
          </cell>
          <cell r="F1020" t="str">
            <v>multidrug-resistance related protein, ABC transporter</v>
          </cell>
          <cell r="G1020">
            <v>14</v>
          </cell>
          <cell r="H1020">
            <v>14</v>
          </cell>
          <cell r="I1020">
            <v>39</v>
          </cell>
          <cell r="K1020" t="str">
            <v>AtMRP12/13</v>
          </cell>
        </row>
        <row r="1021">
          <cell r="A1021" t="str">
            <v>At2g07680</v>
          </cell>
          <cell r="B1021" t="str">
            <v>3.A.1.208</v>
          </cell>
          <cell r="C1021" t="str">
            <v>Conjugate Transporter</v>
          </cell>
          <cell r="D1021" t="str">
            <v>ABC </v>
          </cell>
          <cell r="E1021">
            <v>675</v>
          </cell>
          <cell r="F1021" t="str">
            <v>multidrug-resistance related protein, ABC transporter</v>
          </cell>
          <cell r="G1021">
            <v>10</v>
          </cell>
          <cell r="H1021">
            <v>8</v>
          </cell>
          <cell r="I1021">
            <v>27</v>
          </cell>
          <cell r="K1021" t="str">
            <v>AtMRP13/11</v>
          </cell>
        </row>
        <row r="1022">
          <cell r="A1022" t="str">
            <v>At3g62700</v>
          </cell>
          <cell r="B1022" t="str">
            <v>3.A.1.208</v>
          </cell>
          <cell r="C1022" t="str">
            <v>Conjugate Transporter</v>
          </cell>
          <cell r="D1022" t="str">
            <v>ABC </v>
          </cell>
          <cell r="E1022">
            <v>675</v>
          </cell>
          <cell r="F1022" t="str">
            <v>multidrug-resistance related protein, ABC transporter</v>
          </cell>
          <cell r="G1022">
            <v>16</v>
          </cell>
          <cell r="H1022">
            <v>16</v>
          </cell>
          <cell r="I1022" t="str">
            <v>-</v>
          </cell>
          <cell r="K1022" t="str">
            <v>AtMRP14/10</v>
          </cell>
        </row>
        <row r="1023">
          <cell r="A1023" t="str">
            <v>At3g60970</v>
          </cell>
          <cell r="B1023" t="str">
            <v>3.A.1.208</v>
          </cell>
          <cell r="C1023" t="str">
            <v>Conjugate Transporter</v>
          </cell>
          <cell r="D1023" t="str">
            <v>ABC </v>
          </cell>
          <cell r="E1023">
            <v>675</v>
          </cell>
          <cell r="F1023" t="str">
            <v>multidrug-resistance related protein, ABC transporter; PSEUDOGENE</v>
          </cell>
          <cell r="G1023">
            <v>8</v>
          </cell>
          <cell r="H1023">
            <v>7</v>
          </cell>
          <cell r="K1023" t="str">
            <v>AtMRP15</v>
          </cell>
        </row>
        <row r="1024">
          <cell r="A1024" t="str">
            <v>At4g13030</v>
          </cell>
          <cell r="B1024" t="str">
            <v>3.A.1.208</v>
          </cell>
          <cell r="C1024" t="str">
            <v>Conjugate Transporter</v>
          </cell>
          <cell r="D1024" t="str">
            <v>ABC </v>
          </cell>
          <cell r="E1024" t="str">
            <v>A03</v>
          </cell>
          <cell r="F1024" t="str">
            <v>expressed protein</v>
          </cell>
          <cell r="G1024">
            <v>1</v>
          </cell>
          <cell r="H1024">
            <v>1</v>
          </cell>
          <cell r="I1024">
            <v>29</v>
          </cell>
          <cell r="K1024" t="str">
            <v>At4g13030</v>
          </cell>
        </row>
        <row r="1025">
          <cell r="A1025" t="str">
            <v>At1g70610</v>
          </cell>
          <cell r="B1025" t="str">
            <v>3.A.1.209</v>
          </cell>
          <cell r="C1025" t="str">
            <v>MHC Peptide Transporter (TAP)</v>
          </cell>
          <cell r="D1025" t="str">
            <v>ABC </v>
          </cell>
          <cell r="E1025">
            <v>102</v>
          </cell>
          <cell r="F1025" t="str">
            <v>putative ABC transporter</v>
          </cell>
          <cell r="G1025">
            <v>4</v>
          </cell>
          <cell r="H1025">
            <v>4</v>
          </cell>
          <cell r="I1025">
            <v>4</v>
          </cell>
          <cell r="K1025" t="str">
            <v>AtTAP1</v>
          </cell>
        </row>
        <row r="1026">
          <cell r="A1026" t="str">
            <v>At5g39040</v>
          </cell>
          <cell r="B1026" t="str">
            <v>3.A.1.209</v>
          </cell>
          <cell r="C1026" t="str">
            <v>MHC Peptide Transporter (TAP)</v>
          </cell>
          <cell r="D1026" t="str">
            <v>ABC </v>
          </cell>
          <cell r="E1026">
            <v>102</v>
          </cell>
          <cell r="F1026" t="str">
            <v>putative ABC transporter</v>
          </cell>
          <cell r="G1026">
            <v>5</v>
          </cell>
          <cell r="H1026">
            <v>5</v>
          </cell>
          <cell r="I1026">
            <v>29</v>
          </cell>
          <cell r="K1026" t="str">
            <v>AtTAP2</v>
          </cell>
        </row>
        <row r="1027">
          <cell r="A1027" t="str">
            <v>At1g71330</v>
          </cell>
          <cell r="B1027" t="str">
            <v>3.A.1.209</v>
          </cell>
          <cell r="C1027" t="str">
            <v>MHC Peptide Transporter (TAP)</v>
          </cell>
          <cell r="D1027" t="str">
            <v>ABC </v>
          </cell>
          <cell r="E1027">
            <v>675</v>
          </cell>
          <cell r="F1027" t="str">
            <v>non-intrinsic ABC protein</v>
          </cell>
          <cell r="G1027">
            <v>2</v>
          </cell>
          <cell r="H1027">
            <v>2</v>
          </cell>
          <cell r="I1027">
            <v>29</v>
          </cell>
          <cell r="K1027" t="str">
            <v>AtNAP5</v>
          </cell>
        </row>
        <row r="1028">
          <cell r="A1028" t="str">
            <v>At3g47460</v>
          </cell>
          <cell r="B1028" t="str">
            <v>3.A.1.209</v>
          </cell>
          <cell r="C1028" t="str">
            <v>MHC Peptide Transporter (TAP)</v>
          </cell>
          <cell r="D1028" t="str">
            <v>ABC </v>
          </cell>
          <cell r="E1028" t="str">
            <v>A04</v>
          </cell>
          <cell r="F1028" t="str">
            <v>putative SMC2-like condensin</v>
          </cell>
          <cell r="G1028">
            <v>1</v>
          </cell>
          <cell r="H1028">
            <v>1</v>
          </cell>
          <cell r="I1028">
            <v>20</v>
          </cell>
          <cell r="K1028" t="str">
            <v>AtSMC2</v>
          </cell>
        </row>
        <row r="1029">
          <cell r="A1029" t="str">
            <v>At5g62410</v>
          </cell>
          <cell r="B1029" t="str">
            <v>3.A.1.209</v>
          </cell>
          <cell r="C1029" t="str">
            <v>MHC Peptide Transporter (TAP)</v>
          </cell>
          <cell r="D1029" t="str">
            <v>ABC </v>
          </cell>
          <cell r="E1029" t="str">
            <v>A04</v>
          </cell>
          <cell r="F1029" t="str">
            <v>putative SMC2-like condensin, TITAN 3</v>
          </cell>
          <cell r="G1029">
            <v>1</v>
          </cell>
          <cell r="H1029">
            <v>1</v>
          </cell>
          <cell r="I1029">
            <v>29</v>
          </cell>
          <cell r="K1029" t="str">
            <v>AtTTN3/AtSMC2/AtSMC4</v>
          </cell>
        </row>
        <row r="1030">
          <cell r="A1030" t="str">
            <v>At1g54350</v>
          </cell>
          <cell r="B1030" t="str">
            <v>3.A.1.209</v>
          </cell>
          <cell r="C1030" t="str">
            <v>MHC Peptide Transporter (TAP)</v>
          </cell>
          <cell r="D1030" t="str">
            <v>ABC </v>
          </cell>
          <cell r="F1030" t="str">
            <v>Singleton, putative peroxisomal ABC transporter</v>
          </cell>
          <cell r="G1030">
            <v>5</v>
          </cell>
          <cell r="H1030">
            <v>5</v>
          </cell>
          <cell r="I1030">
            <v>25</v>
          </cell>
          <cell r="K1030" t="str">
            <v>AtPMP1</v>
          </cell>
        </row>
        <row r="1031">
          <cell r="A1031" t="str">
            <v>At5g58270</v>
          </cell>
          <cell r="B1031" t="str">
            <v>3.A.1.210</v>
          </cell>
          <cell r="C1031" t="str">
            <v>Heavy Metal Transporter (HMT)</v>
          </cell>
          <cell r="D1031" t="str">
            <v>ABC </v>
          </cell>
          <cell r="E1031">
            <v>102</v>
          </cell>
          <cell r="F1031" t="str">
            <v>mitochondrial ABC transporter</v>
          </cell>
          <cell r="G1031">
            <v>6</v>
          </cell>
          <cell r="H1031">
            <v>6</v>
          </cell>
          <cell r="I1031">
            <v>25</v>
          </cell>
          <cell r="K1031" t="str">
            <v>AtSTA1/AtATM3</v>
          </cell>
        </row>
        <row r="1032">
          <cell r="A1032" t="str">
            <v>At4g28630</v>
          </cell>
          <cell r="B1032" t="str">
            <v>3.A.1.210</v>
          </cell>
          <cell r="C1032" t="str">
            <v>Heavy Metal Transporter (HMT)</v>
          </cell>
          <cell r="D1032" t="str">
            <v>ABC </v>
          </cell>
          <cell r="E1032">
            <v>102</v>
          </cell>
          <cell r="F1032" t="str">
            <v>putative mitochondrial ABC transporter</v>
          </cell>
          <cell r="G1032">
            <v>5</v>
          </cell>
          <cell r="H1032">
            <v>6</v>
          </cell>
          <cell r="K1032" t="str">
            <v>AtSTA2/AtATM1</v>
          </cell>
        </row>
        <row r="1033">
          <cell r="A1033" t="str">
            <v>At4g28620</v>
          </cell>
          <cell r="B1033" t="str">
            <v>3.A.1.210</v>
          </cell>
          <cell r="C1033" t="str">
            <v>Heavy Metal Transporter (HMT)</v>
          </cell>
          <cell r="D1033" t="str">
            <v>ABC </v>
          </cell>
          <cell r="E1033">
            <v>102</v>
          </cell>
          <cell r="F1033" t="str">
            <v>putative mitochondrial ABC transporter</v>
          </cell>
          <cell r="G1033">
            <v>6</v>
          </cell>
          <cell r="H1033">
            <v>6</v>
          </cell>
          <cell r="I1033" t="str">
            <v>-</v>
          </cell>
          <cell r="K1033" t="str">
            <v>AtSTA3/AtATM2</v>
          </cell>
        </row>
        <row r="1034">
          <cell r="A1034" t="str">
            <v>At3g47730</v>
          </cell>
          <cell r="B1034" t="str">
            <v>3.A.1.211</v>
          </cell>
          <cell r="C1034" t="str">
            <v>Cholesterol/Phospholipid/Retinal (CPR) Flippase</v>
          </cell>
          <cell r="D1034" t="str">
            <v>ABC </v>
          </cell>
          <cell r="E1034">
            <v>320</v>
          </cell>
          <cell r="F1034" t="str">
            <v>putative ABC transporter</v>
          </cell>
          <cell r="G1034">
            <v>6</v>
          </cell>
          <cell r="H1034">
            <v>6</v>
          </cell>
          <cell r="I1034">
            <v>3</v>
          </cell>
          <cell r="K1034" t="str">
            <v>AtATH01</v>
          </cell>
        </row>
        <row r="1035">
          <cell r="A1035" t="str">
            <v>At5g61730</v>
          </cell>
          <cell r="B1035" t="str">
            <v>3.A.1.211</v>
          </cell>
          <cell r="C1035" t="str">
            <v>Cholesterol/Phospholipid/Retinal (CPR) Flippase</v>
          </cell>
          <cell r="D1035" t="str">
            <v>ABC </v>
          </cell>
          <cell r="E1035">
            <v>320</v>
          </cell>
          <cell r="F1035" t="str">
            <v>putative ABC transporter</v>
          </cell>
          <cell r="G1035">
            <v>6</v>
          </cell>
          <cell r="H1035">
            <v>6</v>
          </cell>
          <cell r="I1035">
            <v>19</v>
          </cell>
          <cell r="J1035" t="str">
            <v>Preferential</v>
          </cell>
          <cell r="K1035" t="str">
            <v>AtATH11</v>
          </cell>
        </row>
        <row r="1036">
          <cell r="A1036" t="str">
            <v>At5g61690</v>
          </cell>
          <cell r="B1036" t="str">
            <v>3.A.1.211</v>
          </cell>
          <cell r="C1036" t="str">
            <v>Cholesterol/Phospholipid/Retinal (CPR) Flippase</v>
          </cell>
          <cell r="D1036" t="str">
            <v>ABC </v>
          </cell>
          <cell r="E1036">
            <v>320</v>
          </cell>
          <cell r="F1036" t="str">
            <v>putative ABC transporter</v>
          </cell>
          <cell r="G1036">
            <v>6</v>
          </cell>
          <cell r="H1036">
            <v>6</v>
          </cell>
          <cell r="K1036" t="str">
            <v>AtATH15</v>
          </cell>
        </row>
        <row r="1037">
          <cell r="A1037" t="str">
            <v>At2g41700</v>
          </cell>
          <cell r="B1037" t="str">
            <v>3.A.1.211</v>
          </cell>
          <cell r="C1037" t="str">
            <v>Cholesterol/Phospholipid/Retinal (CPR) Flippase</v>
          </cell>
          <cell r="D1037" t="str">
            <v>ABC </v>
          </cell>
          <cell r="E1037">
            <v>321</v>
          </cell>
          <cell r="F1037" t="str">
            <v>Singleton, putative ABC1 homolog</v>
          </cell>
          <cell r="G1037">
            <v>12</v>
          </cell>
          <cell r="H1037">
            <v>11</v>
          </cell>
          <cell r="I1037">
            <v>25</v>
          </cell>
          <cell r="K1037" t="str">
            <v>AtAOH1</v>
          </cell>
        </row>
        <row r="1038">
          <cell r="A1038" t="str">
            <v>At3g47740</v>
          </cell>
          <cell r="B1038" t="str">
            <v>3.A.1.211</v>
          </cell>
          <cell r="C1038" t="str">
            <v>Cholesterol/Phospholipid/Retinal (CPR) Flippase</v>
          </cell>
          <cell r="D1038" t="str">
            <v>ABC </v>
          </cell>
          <cell r="E1038">
            <v>321</v>
          </cell>
          <cell r="F1038" t="str">
            <v>putative ABC transporter</v>
          </cell>
          <cell r="G1038">
            <v>6</v>
          </cell>
          <cell r="H1038">
            <v>6</v>
          </cell>
          <cell r="I1038" t="str">
            <v>-</v>
          </cell>
          <cell r="K1038" t="str">
            <v>AtATH02</v>
          </cell>
        </row>
        <row r="1039">
          <cell r="A1039" t="str">
            <v>At3g47750</v>
          </cell>
          <cell r="B1039" t="str">
            <v>3.A.1.211</v>
          </cell>
          <cell r="C1039" t="str">
            <v>Cholesterol/Phospholipid/Retinal (CPR) Flippase</v>
          </cell>
          <cell r="D1039" t="str">
            <v>ABC </v>
          </cell>
          <cell r="E1039">
            <v>321</v>
          </cell>
          <cell r="F1039" t="str">
            <v>putative ABC transporter</v>
          </cell>
          <cell r="G1039">
            <v>6</v>
          </cell>
          <cell r="H1039">
            <v>6</v>
          </cell>
          <cell r="I1039" t="str">
            <v>-</v>
          </cell>
          <cell r="K1039" t="str">
            <v>AtATH03</v>
          </cell>
        </row>
        <row r="1040">
          <cell r="A1040" t="str">
            <v>At3g47760</v>
          </cell>
          <cell r="B1040" t="str">
            <v>3.A.1.211</v>
          </cell>
          <cell r="C1040" t="str">
            <v>Cholesterol/Phospholipid/Retinal (CPR) Flippase</v>
          </cell>
          <cell r="D1040" t="str">
            <v>ABC </v>
          </cell>
          <cell r="E1040">
            <v>321</v>
          </cell>
          <cell r="F1040" t="str">
            <v>putative ABC transporter</v>
          </cell>
          <cell r="G1040">
            <v>5</v>
          </cell>
          <cell r="H1040">
            <v>5</v>
          </cell>
          <cell r="K1040" t="str">
            <v>AtATH04</v>
          </cell>
        </row>
        <row r="1041">
          <cell r="A1041" t="str">
            <v>At3g47770</v>
          </cell>
          <cell r="B1041" t="str">
            <v>3.A.1.211</v>
          </cell>
          <cell r="C1041" t="str">
            <v>Cholesterol/Phospholipid/Retinal (CPR) Flippase</v>
          </cell>
          <cell r="D1041" t="str">
            <v>ABC </v>
          </cell>
          <cell r="E1041">
            <v>321</v>
          </cell>
          <cell r="F1041" t="str">
            <v>putative ABC transporter</v>
          </cell>
          <cell r="G1041">
            <v>6</v>
          </cell>
          <cell r="H1041">
            <v>6</v>
          </cell>
          <cell r="I1041">
            <v>29</v>
          </cell>
          <cell r="K1041" t="str">
            <v>AtATH05</v>
          </cell>
        </row>
        <row r="1042">
          <cell r="A1042" t="str">
            <v>At3g47780</v>
          </cell>
          <cell r="B1042" t="str">
            <v>3.A.1.211</v>
          </cell>
          <cell r="C1042" t="str">
            <v>Cholesterol/Phospholipid/Retinal (CPR) Flippase</v>
          </cell>
          <cell r="D1042" t="str">
            <v>ABC </v>
          </cell>
          <cell r="E1042">
            <v>321</v>
          </cell>
          <cell r="F1042" t="str">
            <v>putative ABC transporter</v>
          </cell>
          <cell r="G1042">
            <v>6</v>
          </cell>
          <cell r="H1042">
            <v>6</v>
          </cell>
          <cell r="I1042">
            <v>3</v>
          </cell>
          <cell r="K1042" t="str">
            <v>AtATH06</v>
          </cell>
        </row>
        <row r="1043">
          <cell r="A1043" t="str">
            <v>At3g47790</v>
          </cell>
          <cell r="B1043" t="str">
            <v>3.A.1.211</v>
          </cell>
          <cell r="C1043" t="str">
            <v>Cholesterol/Phospholipid/Retinal (CPR) Flippase</v>
          </cell>
          <cell r="D1043" t="str">
            <v>ABC </v>
          </cell>
          <cell r="E1043">
            <v>321</v>
          </cell>
          <cell r="F1043" t="str">
            <v>putative ABC transporter</v>
          </cell>
          <cell r="G1043">
            <v>6</v>
          </cell>
          <cell r="H1043">
            <v>6</v>
          </cell>
          <cell r="I1043" t="str">
            <v>-</v>
          </cell>
          <cell r="K1043" t="str">
            <v>AtATH07</v>
          </cell>
        </row>
        <row r="1044">
          <cell r="A1044" t="str">
            <v>At5g61740</v>
          </cell>
          <cell r="B1044" t="str">
            <v>3.A.1.211</v>
          </cell>
          <cell r="C1044" t="str">
            <v>Cholesterol/Phospholipid/Retinal (CPR) Flippase</v>
          </cell>
          <cell r="D1044" t="str">
            <v>ABC </v>
          </cell>
          <cell r="E1044">
            <v>321</v>
          </cell>
          <cell r="F1044" t="str">
            <v>putative ABC transporter</v>
          </cell>
          <cell r="G1044">
            <v>4</v>
          </cell>
          <cell r="H1044">
            <v>4</v>
          </cell>
          <cell r="I1044">
            <v>29</v>
          </cell>
          <cell r="J1044" t="str">
            <v>Preferential</v>
          </cell>
          <cell r="K1044" t="str">
            <v>AtATH14</v>
          </cell>
        </row>
        <row r="1045">
          <cell r="A1045" t="str">
            <v>At5g61700</v>
          </cell>
          <cell r="B1045" t="str">
            <v>3.A.1.211</v>
          </cell>
          <cell r="C1045" t="str">
            <v>Cholesterol/Phospholipid/Retinal (CPR) Flippase</v>
          </cell>
          <cell r="D1045" t="str">
            <v>ABC </v>
          </cell>
          <cell r="E1045">
            <v>321</v>
          </cell>
          <cell r="F1045" t="str">
            <v>putative ABC transporter</v>
          </cell>
          <cell r="G1045">
            <v>5</v>
          </cell>
          <cell r="H1045">
            <v>5</v>
          </cell>
          <cell r="I1045">
            <v>2</v>
          </cell>
          <cell r="J1045" t="str">
            <v>Preferential</v>
          </cell>
          <cell r="K1045" t="str">
            <v>AtATH16</v>
          </cell>
        </row>
        <row r="1046">
          <cell r="A1046" t="str">
            <v>At1g78920</v>
          </cell>
          <cell r="B1046" t="str">
            <v>3.A.10</v>
          </cell>
          <cell r="C1046" t="str">
            <v>H+-translocating Pyrophosphatase</v>
          </cell>
          <cell r="D1046" t="str">
            <v>H+-PPase </v>
          </cell>
          <cell r="E1046">
            <v>23</v>
          </cell>
          <cell r="F1046" t="str">
            <v>vacuolar-type H+-translocating inorganic pyrophosphatase</v>
          </cell>
          <cell r="G1046">
            <v>16</v>
          </cell>
          <cell r="H1046">
            <v>17</v>
          </cell>
          <cell r="I1046">
            <v>25</v>
          </cell>
          <cell r="K1046" t="str">
            <v>AtAVP2</v>
          </cell>
        </row>
        <row r="1047">
          <cell r="A1047" t="str">
            <v>At1g15690</v>
          </cell>
          <cell r="B1047" t="str">
            <v>3.A.10</v>
          </cell>
          <cell r="C1047" t="str">
            <v>H+-translocating Pyrophosphatase</v>
          </cell>
          <cell r="D1047" t="str">
            <v>H+-PPase </v>
          </cell>
          <cell r="E1047">
            <v>23</v>
          </cell>
          <cell r="F1047" t="str">
            <v>vacuolar proton-translocating pyrophosphatase</v>
          </cell>
          <cell r="G1047">
            <v>14</v>
          </cell>
          <cell r="H1047">
            <v>14</v>
          </cell>
          <cell r="I1047">
            <v>6</v>
          </cell>
          <cell r="K1047" t="str">
            <v>AtAVP-3</v>
          </cell>
        </row>
        <row r="1048">
          <cell r="A1048" t="str">
            <v>At1g16780</v>
          </cell>
          <cell r="B1048" t="str">
            <v>3.A.10</v>
          </cell>
          <cell r="C1048" t="str">
            <v>H+-translocating Pyrophosphatase</v>
          </cell>
          <cell r="D1048" t="str">
            <v>H+-PPase </v>
          </cell>
          <cell r="E1048">
            <v>23</v>
          </cell>
          <cell r="F1048" t="str">
            <v>proton-translocating pyrophosphatase</v>
          </cell>
          <cell r="G1048">
            <v>16</v>
          </cell>
          <cell r="H1048">
            <v>17</v>
          </cell>
          <cell r="I1048">
            <v>27</v>
          </cell>
          <cell r="K1048" t="str">
            <v>AtAVPL1</v>
          </cell>
        </row>
        <row r="1049">
          <cell r="A1049" t="str">
            <v>At2g28520</v>
          </cell>
          <cell r="B1049" t="str">
            <v>3.A.2</v>
          </cell>
          <cell r="C1049" t="str">
            <v>H+ or Na+-translocating F-type, V-type and A-type ATPase (F-ATPase)</v>
          </cell>
          <cell r="D1049" t="str">
            <v>F-ATPase </v>
          </cell>
          <cell r="E1049">
            <v>283</v>
          </cell>
          <cell r="F1049" t="str">
            <v>integral V0-ATPase subunit a</v>
          </cell>
          <cell r="G1049">
            <v>6</v>
          </cell>
          <cell r="H1049">
            <v>7</v>
          </cell>
          <cell r="I1049">
            <v>5</v>
          </cell>
          <cell r="K1049" t="str">
            <v>AtVHA-a1</v>
          </cell>
        </row>
        <row r="1050">
          <cell r="A1050" t="str">
            <v>At2g21410</v>
          </cell>
          <cell r="B1050" t="str">
            <v>3.A.2</v>
          </cell>
          <cell r="C1050" t="str">
            <v>H+ or Na+-translocating F-type, V-type and A-type ATPase (F-ATPase)</v>
          </cell>
          <cell r="D1050" t="str">
            <v>F-ATPase </v>
          </cell>
          <cell r="E1050">
            <v>283</v>
          </cell>
          <cell r="F1050" t="str">
            <v>integral V0-ATPase subunit a</v>
          </cell>
          <cell r="G1050">
            <v>6</v>
          </cell>
          <cell r="H1050">
            <v>6</v>
          </cell>
          <cell r="I1050">
            <v>27</v>
          </cell>
          <cell r="K1050" t="str">
            <v>AtVHA-a2</v>
          </cell>
        </row>
        <row r="1051">
          <cell r="A1051" t="str">
            <v>At4g39080</v>
          </cell>
          <cell r="B1051" t="str">
            <v>3.A.2</v>
          </cell>
          <cell r="C1051" t="str">
            <v>H+ or Na+-translocating F-type, V-type and A-type ATPase (F-ATPase)</v>
          </cell>
          <cell r="D1051" t="str">
            <v>F-ATPase </v>
          </cell>
          <cell r="E1051">
            <v>283</v>
          </cell>
          <cell r="F1051" t="str">
            <v>integral V0-ATPase subunit a</v>
          </cell>
          <cell r="G1051">
            <v>6</v>
          </cell>
          <cell r="H1051">
            <v>6</v>
          </cell>
          <cell r="I1051">
            <v>3</v>
          </cell>
          <cell r="K1051" t="str">
            <v>AtVHA-a3</v>
          </cell>
        </row>
        <row r="1052">
          <cell r="A1052" t="str">
            <v>At5g55290</v>
          </cell>
          <cell r="B1052" t="str">
            <v>3.A.2</v>
          </cell>
          <cell r="C1052" t="str">
            <v>H+ or Na+-translocating F-type, V-type and A-type ATPase (F-ATPase)</v>
          </cell>
          <cell r="D1052" t="str">
            <v>F-ATPase </v>
          </cell>
          <cell r="E1052">
            <v>289</v>
          </cell>
          <cell r="F1052" t="str">
            <v>integral V0-ATPase subunit e</v>
          </cell>
          <cell r="G1052">
            <v>1</v>
          </cell>
          <cell r="H1052">
            <v>1</v>
          </cell>
          <cell r="I1052">
            <v>3</v>
          </cell>
          <cell r="K1052" t="str">
            <v>AtVHA-e1</v>
          </cell>
        </row>
        <row r="1053">
          <cell r="A1053" t="str">
            <v>At4g26710</v>
          </cell>
          <cell r="B1053" t="str">
            <v>3.A.2</v>
          </cell>
          <cell r="C1053" t="str">
            <v>H+ or Na+-translocating F-type, V-type and A-type ATPase (F-ATPase)</v>
          </cell>
          <cell r="D1053" t="str">
            <v>F-ATPase </v>
          </cell>
          <cell r="E1053">
            <v>289</v>
          </cell>
          <cell r="F1053" t="str">
            <v>integral V0-ATPase subunit e</v>
          </cell>
          <cell r="G1053">
            <v>1</v>
          </cell>
          <cell r="H1053">
            <v>1</v>
          </cell>
          <cell r="I1053">
            <v>6</v>
          </cell>
          <cell r="K1053" t="str">
            <v>AtVHA-e2</v>
          </cell>
        </row>
        <row r="1054">
          <cell r="A1054" t="str">
            <v>At4g02620</v>
          </cell>
          <cell r="B1054" t="str">
            <v>3.A.2</v>
          </cell>
          <cell r="C1054" t="str">
            <v>H+ or Na+-translocating F-type, V-type and A-type ATPase (F-ATPase)</v>
          </cell>
          <cell r="D1054" t="str">
            <v>F-ATPase </v>
          </cell>
          <cell r="E1054">
            <v>289</v>
          </cell>
          <cell r="F1054" t="str">
            <v>Singleton, vacuolar ATPase subunit F family protein; V1-V0 bridge, contact subunit</v>
          </cell>
          <cell r="G1054">
            <v>0</v>
          </cell>
          <cell r="H1054">
            <v>0</v>
          </cell>
          <cell r="I1054">
            <v>6</v>
          </cell>
          <cell r="K1054" t="str">
            <v>AtVHA-F</v>
          </cell>
        </row>
        <row r="1055">
          <cell r="A1055" t="str">
            <v>At4g32530</v>
          </cell>
          <cell r="B1055" t="str">
            <v>3.A.2</v>
          </cell>
          <cell r="C1055" t="str">
            <v>H+ or Na+-translocating F-type, V-type and A-type ATPase (F-ATPase)</v>
          </cell>
          <cell r="D1055" t="str">
            <v>F-ATPase </v>
          </cell>
          <cell r="E1055">
            <v>411</v>
          </cell>
          <cell r="F1055" t="str">
            <v>integral proton translocating V0-ATPase subunit</v>
          </cell>
          <cell r="G1055">
            <v>4</v>
          </cell>
          <cell r="H1055">
            <v>4</v>
          </cell>
          <cell r="I1055">
            <v>3</v>
          </cell>
          <cell r="K1055" t="str">
            <v>AtVHA-c''1</v>
          </cell>
        </row>
        <row r="1056">
          <cell r="A1056" t="str">
            <v>At4g34720</v>
          </cell>
          <cell r="B1056" t="str">
            <v>3.A.2</v>
          </cell>
          <cell r="C1056" t="str">
            <v>H+ or Na+-translocating F-type, V-type and A-type ATPase (F-ATPase)</v>
          </cell>
          <cell r="D1056" t="str">
            <v>F-ATPase </v>
          </cell>
          <cell r="E1056">
            <v>411</v>
          </cell>
          <cell r="F1056" t="str">
            <v>integral proton translocating V0-ATPase subunit</v>
          </cell>
          <cell r="G1056">
            <v>3</v>
          </cell>
          <cell r="H1056">
            <v>3</v>
          </cell>
          <cell r="I1056">
            <v>6</v>
          </cell>
          <cell r="K1056" t="str">
            <v>AtVHA-c1/AtAVA-P1</v>
          </cell>
        </row>
        <row r="1057">
          <cell r="A1057" t="str">
            <v>At2g25610</v>
          </cell>
          <cell r="B1057" t="str">
            <v>3.A.2</v>
          </cell>
          <cell r="C1057" t="str">
            <v>H+ or Na+-translocating F-type, V-type and A-type ATPase (F-ATPase)</v>
          </cell>
          <cell r="D1057" t="str">
            <v>F-ATPase </v>
          </cell>
          <cell r="E1057">
            <v>411</v>
          </cell>
          <cell r="F1057" t="str">
            <v>integral proton translocating V0-ATPase subunit</v>
          </cell>
          <cell r="G1057">
            <v>4</v>
          </cell>
          <cell r="H1057">
            <v>4</v>
          </cell>
          <cell r="I1057">
            <v>6</v>
          </cell>
          <cell r="K1057" t="str">
            <v>AtVHA-c''2</v>
          </cell>
        </row>
        <row r="1058">
          <cell r="A1058" t="str">
            <v>At1g19910</v>
          </cell>
          <cell r="B1058" t="str">
            <v>3.A.2</v>
          </cell>
          <cell r="C1058" t="str">
            <v>H+ or Na+-translocating F-type, V-type and A-type ATPase (F-ATPase)</v>
          </cell>
          <cell r="D1058" t="str">
            <v>F-ATPase </v>
          </cell>
          <cell r="E1058">
            <v>411</v>
          </cell>
          <cell r="F1058" t="str">
            <v>integral proton translocating V0-ATPase subunit</v>
          </cell>
          <cell r="G1058">
            <v>3</v>
          </cell>
          <cell r="H1058">
            <v>3</v>
          </cell>
          <cell r="K1058" t="str">
            <v>AtVHA-c2/AtAVA-P2</v>
          </cell>
        </row>
        <row r="1059">
          <cell r="A1059" t="str">
            <v>At4g38920</v>
          </cell>
          <cell r="B1059" t="str">
            <v>3.A.2</v>
          </cell>
          <cell r="C1059" t="str">
            <v>H+ or Na+-translocating F-type, V-type and A-type ATPase (F-ATPase)</v>
          </cell>
          <cell r="D1059" t="str">
            <v>F-ATPase </v>
          </cell>
          <cell r="E1059">
            <v>411</v>
          </cell>
          <cell r="F1059" t="str">
            <v>integral proton translocating V0-ATPase subunit</v>
          </cell>
          <cell r="G1059">
            <v>3</v>
          </cell>
          <cell r="H1059">
            <v>3</v>
          </cell>
          <cell r="I1059">
            <v>25</v>
          </cell>
          <cell r="K1059" t="str">
            <v>AtVHA-c3/AtAVA-P3</v>
          </cell>
        </row>
        <row r="1060">
          <cell r="A1060" t="str">
            <v>At1g75630</v>
          </cell>
          <cell r="B1060" t="str">
            <v>3.A.2</v>
          </cell>
          <cell r="C1060" t="str">
            <v>H+ or Na+-translocating F-type, V-type and A-type ATPase (F-ATPase)</v>
          </cell>
          <cell r="D1060" t="str">
            <v>F-ATPase </v>
          </cell>
          <cell r="E1060">
            <v>411</v>
          </cell>
          <cell r="F1060" t="str">
            <v>integral proton translocating V0-ATPase subunit</v>
          </cell>
          <cell r="G1060">
            <v>3</v>
          </cell>
          <cell r="H1060">
            <v>3</v>
          </cell>
          <cell r="I1060">
            <v>6</v>
          </cell>
          <cell r="K1060" t="str">
            <v>AtVHA-c4/AtAVA-P4</v>
          </cell>
        </row>
        <row r="1061">
          <cell r="A1061" t="str">
            <v>At2g16510</v>
          </cell>
          <cell r="B1061" t="str">
            <v>3.A.2</v>
          </cell>
          <cell r="C1061" t="str">
            <v>H+ or Na+-translocating F-type, V-type and A-type ATPase (F-ATPase)</v>
          </cell>
          <cell r="D1061" t="str">
            <v>F-ATPase </v>
          </cell>
          <cell r="E1061">
            <v>411</v>
          </cell>
          <cell r="F1061" t="str">
            <v>integral proton translocating V0-ATPase subunit</v>
          </cell>
          <cell r="G1061">
            <v>3</v>
          </cell>
          <cell r="H1061">
            <v>3</v>
          </cell>
          <cell r="I1061">
            <v>5</v>
          </cell>
          <cell r="K1061" t="str">
            <v>AtVHA-c5/AtAVA-P5</v>
          </cell>
        </row>
        <row r="1062">
          <cell r="A1062" t="str">
            <v>At3g28710</v>
          </cell>
          <cell r="B1062" t="str">
            <v>3.A.2</v>
          </cell>
          <cell r="C1062" t="str">
            <v>H+ or Na+-translocating F-type, V-type and A-type ATPase (F-ATPase)</v>
          </cell>
          <cell r="D1062" t="str">
            <v>F-ATPase </v>
          </cell>
          <cell r="E1062">
            <v>411</v>
          </cell>
          <cell r="F1062" t="str">
            <v>H+-transporting two-sector ATPase, putative</v>
          </cell>
          <cell r="G1062">
            <v>0</v>
          </cell>
          <cell r="H1062">
            <v>0</v>
          </cell>
          <cell r="K1062" t="str">
            <v>AtVHA-d1</v>
          </cell>
        </row>
        <row r="1063">
          <cell r="A1063" t="str">
            <v>At3g28715</v>
          </cell>
          <cell r="B1063" t="str">
            <v>3.A.2</v>
          </cell>
          <cell r="C1063" t="str">
            <v>H+ or Na+-translocating F-type, V-type and A-type ATPase (F-ATPase)</v>
          </cell>
          <cell r="D1063" t="str">
            <v>F-ATPase </v>
          </cell>
          <cell r="E1063">
            <v>411</v>
          </cell>
          <cell r="F1063" t="str">
            <v>H+-transporting two-sector ATPase, putative</v>
          </cell>
          <cell r="G1063">
            <v>0</v>
          </cell>
          <cell r="H1063">
            <v>0</v>
          </cell>
          <cell r="I1063">
            <v>3</v>
          </cell>
          <cell r="K1063" t="str">
            <v>AtVHA-d2</v>
          </cell>
        </row>
        <row r="1064">
          <cell r="A1064" t="str">
            <v>At2g07698</v>
          </cell>
          <cell r="B1064" t="str">
            <v>3.A.2</v>
          </cell>
          <cell r="C1064" t="str">
            <v>H+ or Na+-translocating F-type, V-type and A-type ATPase (F-ATPase)</v>
          </cell>
          <cell r="D1064" t="str">
            <v>F-ATPase </v>
          </cell>
          <cell r="E1064" t="str">
            <v>A05</v>
          </cell>
          <cell r="F1064" t="str">
            <v>ATP synthase alpha chain</v>
          </cell>
          <cell r="G1064">
            <v>2</v>
          </cell>
          <cell r="H1064">
            <v>2</v>
          </cell>
          <cell r="I1064">
            <v>29</v>
          </cell>
          <cell r="K1064" t="str">
            <v>At2g07698</v>
          </cell>
        </row>
        <row r="1065">
          <cell r="A1065" t="str">
            <v>At1g78900</v>
          </cell>
          <cell r="B1065" t="str">
            <v>3.A.2</v>
          </cell>
          <cell r="C1065" t="str">
            <v>H+ or Na+-translocating F-type, V-type and A-type ATPase (F-ATPase)</v>
          </cell>
          <cell r="D1065" t="str">
            <v>F-ATPase </v>
          </cell>
          <cell r="F1065" t="str">
            <v>catalytic ATP-binding V1-ATPase subunit A</v>
          </cell>
          <cell r="G1065">
            <v>0</v>
          </cell>
          <cell r="H1065">
            <v>0</v>
          </cell>
          <cell r="I1065">
            <v>25</v>
          </cell>
          <cell r="K1065" t="str">
            <v>AtVHA-A</v>
          </cell>
        </row>
        <row r="1066">
          <cell r="A1066" t="str">
            <v>At1g76030</v>
          </cell>
          <cell r="B1066" t="str">
            <v>3.A.2</v>
          </cell>
          <cell r="C1066" t="str">
            <v>H+ or Na+-translocating F-type, V-type and A-type ATPase (F-ATPase)</v>
          </cell>
          <cell r="D1066" t="str">
            <v>F-ATPase </v>
          </cell>
          <cell r="F1066" t="str">
            <v>non-catalytic ATP-binding V1-ATPase subunit B</v>
          </cell>
          <cell r="G1066">
            <v>0</v>
          </cell>
          <cell r="H1066">
            <v>0</v>
          </cell>
          <cell r="I1066">
            <v>25</v>
          </cell>
          <cell r="K1066" t="str">
            <v>AtVHA-B1/At57</v>
          </cell>
        </row>
        <row r="1067">
          <cell r="A1067" t="str">
            <v>At4g38510</v>
          </cell>
          <cell r="B1067" t="str">
            <v>3.A.2</v>
          </cell>
          <cell r="C1067" t="str">
            <v>H+ or Na+-translocating F-type, V-type and A-type ATPase (F-ATPase)</v>
          </cell>
          <cell r="D1067" t="str">
            <v>F-ATPase </v>
          </cell>
          <cell r="F1067" t="str">
            <v>non-catalytic ATP-binding V1-ATPase subunit B</v>
          </cell>
          <cell r="G1067">
            <v>0</v>
          </cell>
          <cell r="H1067">
            <v>0</v>
          </cell>
          <cell r="I1067">
            <v>5</v>
          </cell>
          <cell r="K1067" t="str">
            <v>AtVHA-B2</v>
          </cell>
        </row>
        <row r="1068">
          <cell r="A1068" t="str">
            <v>At1g20260</v>
          </cell>
          <cell r="B1068" t="str">
            <v>3.A.2</v>
          </cell>
          <cell r="C1068" t="str">
            <v>H+ or Na+-translocating F-type, V-type and A-type ATPase (F-ATPase)</v>
          </cell>
          <cell r="D1068" t="str">
            <v>F-ATPase </v>
          </cell>
          <cell r="F1068" t="str">
            <v>non-catalytic ATP-binding V1-ATPase subunit B</v>
          </cell>
          <cell r="G1068">
            <v>0</v>
          </cell>
          <cell r="H1068">
            <v>0</v>
          </cell>
          <cell r="K1068" t="str">
            <v>AtVHA-B3</v>
          </cell>
        </row>
        <row r="1069">
          <cell r="A1069" t="str">
            <v>At1g12840</v>
          </cell>
          <cell r="B1069" t="str">
            <v>3.A.2</v>
          </cell>
          <cell r="C1069" t="str">
            <v>H+ or Na+-translocating F-type, V-type and A-type ATPase (F-ATPase)</v>
          </cell>
          <cell r="D1069" t="str">
            <v>F-ATPase </v>
          </cell>
          <cell r="F1069" t="str">
            <v>V1-ATPase subunit C</v>
          </cell>
          <cell r="G1069">
            <v>0</v>
          </cell>
          <cell r="H1069">
            <v>0</v>
          </cell>
          <cell r="I1069">
            <v>5</v>
          </cell>
          <cell r="K1069" t="str">
            <v>AtVHA-C</v>
          </cell>
        </row>
        <row r="1070">
          <cell r="A1070" t="str">
            <v>At3g58730</v>
          </cell>
          <cell r="B1070" t="str">
            <v>3.A.2</v>
          </cell>
          <cell r="C1070" t="str">
            <v>H+ or Na+-translocating F-type, V-type and A-type ATPase (F-ATPase)</v>
          </cell>
          <cell r="D1070" t="str">
            <v>F-ATPase </v>
          </cell>
          <cell r="F1070" t="str">
            <v>V1-ATPase subunit D; central stalk, coupling subunit</v>
          </cell>
          <cell r="G1070">
            <v>0</v>
          </cell>
          <cell r="H1070">
            <v>0</v>
          </cell>
          <cell r="I1070">
            <v>25</v>
          </cell>
          <cell r="K1070" t="str">
            <v>AtVHA-D</v>
          </cell>
        </row>
        <row r="1071">
          <cell r="A1071" t="str">
            <v>At4g11150</v>
          </cell>
          <cell r="B1071" t="str">
            <v>3.A.2</v>
          </cell>
          <cell r="C1071" t="str">
            <v>H+ or Na+-translocating F-type, V-type and A-type ATPase (F-ATPase)</v>
          </cell>
          <cell r="D1071" t="str">
            <v>F-ATPase </v>
          </cell>
          <cell r="F1071" t="str">
            <v>V1-ATPase subunit E; peripheral or central stalk</v>
          </cell>
          <cell r="G1071">
            <v>0</v>
          </cell>
          <cell r="H1071">
            <v>0</v>
          </cell>
          <cell r="I1071">
            <v>25</v>
          </cell>
          <cell r="K1071" t="str">
            <v>AtVHA-E1</v>
          </cell>
        </row>
        <row r="1072">
          <cell r="A1072" t="str">
            <v>At3g08560</v>
          </cell>
          <cell r="B1072" t="str">
            <v>3.A.2</v>
          </cell>
          <cell r="C1072" t="str">
            <v>H+ or Na+-translocating F-type, V-type and A-type ATPase (F-ATPase)</v>
          </cell>
          <cell r="D1072" t="str">
            <v>F-ATPase </v>
          </cell>
          <cell r="F1072" t="str">
            <v>V1-ATPase subunit E; peripheral or central stalk</v>
          </cell>
          <cell r="G1072">
            <v>0</v>
          </cell>
          <cell r="H1072">
            <v>0</v>
          </cell>
          <cell r="I1072">
            <v>18</v>
          </cell>
          <cell r="J1072" t="str">
            <v>Specific</v>
          </cell>
          <cell r="K1072" t="str">
            <v>AtVHA-E2</v>
          </cell>
        </row>
        <row r="1073">
          <cell r="A1073" t="str">
            <v>At1g64200</v>
          </cell>
          <cell r="B1073" t="str">
            <v>3.A.2</v>
          </cell>
          <cell r="C1073" t="str">
            <v>H+ or Na+-translocating F-type, V-type and A-type ATPase (F-ATPase)</v>
          </cell>
          <cell r="D1073" t="str">
            <v>F-ATPase </v>
          </cell>
          <cell r="F1073" t="str">
            <v>V1-ATPase subunit E; peripheral or central stalk</v>
          </cell>
          <cell r="G1073">
            <v>0</v>
          </cell>
          <cell r="H1073">
            <v>0</v>
          </cell>
          <cell r="I1073">
            <v>6</v>
          </cell>
          <cell r="K1073" t="str">
            <v>AtVHA-E3</v>
          </cell>
        </row>
        <row r="1074">
          <cell r="A1074" t="str">
            <v>At3g01390</v>
          </cell>
          <cell r="B1074" t="str">
            <v>3.A.2</v>
          </cell>
          <cell r="C1074" t="str">
            <v>H+ or Na+-translocating F-type, V-type and A-type ATPase (F-ATPase)</v>
          </cell>
          <cell r="D1074" t="str">
            <v>F-ATPase </v>
          </cell>
          <cell r="F1074" t="str">
            <v>V1-ATPase subunit G; V1-V0 coupling subunit</v>
          </cell>
          <cell r="G1074">
            <v>0</v>
          </cell>
          <cell r="H1074">
            <v>0</v>
          </cell>
          <cell r="I1074">
            <v>25</v>
          </cell>
          <cell r="K1074" t="str">
            <v>AtVHA-G1</v>
          </cell>
        </row>
        <row r="1075">
          <cell r="A1075" t="str">
            <v>At4g23710</v>
          </cell>
          <cell r="B1075" t="str">
            <v>3.A.2</v>
          </cell>
          <cell r="C1075" t="str">
            <v>H+ or Na+-translocating F-type, V-type and A-type ATPase (F-ATPase)</v>
          </cell>
          <cell r="D1075" t="str">
            <v>F-ATPase </v>
          </cell>
          <cell r="F1075" t="str">
            <v>V1-ATPase subunit G; V1-V0 coupling subunit</v>
          </cell>
          <cell r="G1075">
            <v>0</v>
          </cell>
          <cell r="H1075">
            <v>0</v>
          </cell>
          <cell r="I1075">
            <v>6</v>
          </cell>
          <cell r="K1075" t="str">
            <v>AtVHA-G2</v>
          </cell>
        </row>
        <row r="1076">
          <cell r="A1076" t="str">
            <v>At4g25950</v>
          </cell>
          <cell r="B1076" t="str">
            <v>3.A.2</v>
          </cell>
          <cell r="C1076" t="str">
            <v>H+ or Na+-translocating F-type, V-type and A-type ATPase (F-ATPase)</v>
          </cell>
          <cell r="D1076" t="str">
            <v>F-ATPase </v>
          </cell>
          <cell r="F1076" t="str">
            <v>V1-ATPase subunit G; V1-V0 coupling subunit</v>
          </cell>
          <cell r="G1076">
            <v>0</v>
          </cell>
          <cell r="H1076">
            <v>0</v>
          </cell>
          <cell r="I1076">
            <v>18</v>
          </cell>
          <cell r="J1076" t="str">
            <v>Specific</v>
          </cell>
          <cell r="K1076" t="str">
            <v>AtVHA-G3</v>
          </cell>
        </row>
        <row r="1077">
          <cell r="A1077" t="str">
            <v>At3g42050</v>
          </cell>
          <cell r="B1077" t="str">
            <v>3.A.2</v>
          </cell>
          <cell r="C1077" t="str">
            <v>H+ or Na+-translocating F-type, V-type and A-type ATPase (F-ATPase)</v>
          </cell>
          <cell r="D1077" t="str">
            <v>F-ATPase </v>
          </cell>
          <cell r="F1077" t="str">
            <v>vacuolar ATP synthase subunit H family protein; regulatory subunit</v>
          </cell>
          <cell r="G1077">
            <v>0</v>
          </cell>
          <cell r="H1077">
            <v>0</v>
          </cell>
          <cell r="I1077">
            <v>5</v>
          </cell>
          <cell r="K1077" t="str">
            <v>AtVHA-H</v>
          </cell>
        </row>
        <row r="1078">
          <cell r="A1078" t="str">
            <v>At2g18960</v>
          </cell>
          <cell r="B1078" t="str">
            <v>3.A.3</v>
          </cell>
          <cell r="C1078" t="str">
            <v>P-type ATPase</v>
          </cell>
          <cell r="D1078" t="str">
            <v>P-ATPase </v>
          </cell>
          <cell r="E1078">
            <v>38</v>
          </cell>
          <cell r="F1078" t="str">
            <v>plasma membrane P3A-type H+-ATPase</v>
          </cell>
          <cell r="G1078">
            <v>10</v>
          </cell>
          <cell r="H1078">
            <v>10</v>
          </cell>
          <cell r="I1078">
            <v>5</v>
          </cell>
          <cell r="K1078" t="str">
            <v>AtAHA01</v>
          </cell>
        </row>
        <row r="1079">
          <cell r="A1079" t="str">
            <v>At4g30190</v>
          </cell>
          <cell r="B1079" t="str">
            <v>3.A.3</v>
          </cell>
          <cell r="C1079" t="str">
            <v>P-type ATPase</v>
          </cell>
          <cell r="D1079" t="str">
            <v>P-ATPase </v>
          </cell>
          <cell r="E1079">
            <v>38</v>
          </cell>
          <cell r="F1079" t="str">
            <v>putative plasma membrane P3A-type H+-ATPase</v>
          </cell>
          <cell r="G1079">
            <v>10</v>
          </cell>
          <cell r="H1079">
            <v>10</v>
          </cell>
          <cell r="I1079">
            <v>39</v>
          </cell>
          <cell r="K1079" t="str">
            <v>AtAHA02</v>
          </cell>
        </row>
        <row r="1080">
          <cell r="A1080" t="str">
            <v>At5g57350</v>
          </cell>
          <cell r="B1080" t="str">
            <v>3.A.3</v>
          </cell>
          <cell r="C1080" t="str">
            <v>P-type ATPase</v>
          </cell>
          <cell r="D1080" t="str">
            <v>P-ATPase </v>
          </cell>
          <cell r="E1080">
            <v>38</v>
          </cell>
          <cell r="F1080" t="str">
            <v>putative plasma membrane P3A-type H+-ATPase</v>
          </cell>
          <cell r="G1080">
            <v>10</v>
          </cell>
          <cell r="H1080">
            <v>10</v>
          </cell>
          <cell r="I1080">
            <v>29</v>
          </cell>
          <cell r="K1080" t="str">
            <v>AtAHA03</v>
          </cell>
        </row>
        <row r="1081">
          <cell r="A1081" t="str">
            <v>At3g47950</v>
          </cell>
          <cell r="B1081" t="str">
            <v>3.A.3</v>
          </cell>
          <cell r="C1081" t="str">
            <v>P-type ATPase</v>
          </cell>
          <cell r="D1081" t="str">
            <v>P-ATPase </v>
          </cell>
          <cell r="E1081">
            <v>38</v>
          </cell>
          <cell r="F1081" t="str">
            <v>putative P3A-type H+-ATPase</v>
          </cell>
          <cell r="G1081">
            <v>10</v>
          </cell>
          <cell r="H1081">
            <v>11</v>
          </cell>
          <cell r="I1081">
            <v>29</v>
          </cell>
          <cell r="K1081" t="str">
            <v>AtAHA04</v>
          </cell>
        </row>
        <row r="1082">
          <cell r="A1082" t="str">
            <v>At2g24520</v>
          </cell>
          <cell r="B1082" t="str">
            <v>3.A.3</v>
          </cell>
          <cell r="C1082" t="str">
            <v>P-type ATPase</v>
          </cell>
          <cell r="D1082" t="str">
            <v>P-ATPase </v>
          </cell>
          <cell r="E1082">
            <v>38</v>
          </cell>
          <cell r="F1082" t="str">
            <v>putative plasma membrane P3A-type H+-ATPase</v>
          </cell>
          <cell r="G1082">
            <v>10</v>
          </cell>
          <cell r="H1082">
            <v>10</v>
          </cell>
          <cell r="I1082">
            <v>39</v>
          </cell>
          <cell r="K1082" t="str">
            <v>AtAHA05</v>
          </cell>
        </row>
        <row r="1083">
          <cell r="A1083" t="str">
            <v>At2g07560</v>
          </cell>
          <cell r="B1083" t="str">
            <v>3.A.3</v>
          </cell>
          <cell r="C1083" t="str">
            <v>P-type ATPase</v>
          </cell>
          <cell r="D1083" t="str">
            <v>P-ATPase </v>
          </cell>
          <cell r="E1083">
            <v>38</v>
          </cell>
          <cell r="F1083" t="str">
            <v>putative plasma membrane P3A-type H+-ATPase</v>
          </cell>
          <cell r="G1083">
            <v>10</v>
          </cell>
          <cell r="H1083">
            <v>11</v>
          </cell>
          <cell r="I1083">
            <v>18</v>
          </cell>
          <cell r="J1083" t="str">
            <v>Specific</v>
          </cell>
          <cell r="K1083" t="str">
            <v>AtAHA06</v>
          </cell>
        </row>
        <row r="1084">
          <cell r="A1084" t="str">
            <v>At3g60330</v>
          </cell>
          <cell r="B1084" t="str">
            <v>3.A.3</v>
          </cell>
          <cell r="C1084" t="str">
            <v>P-type ATPase</v>
          </cell>
          <cell r="D1084" t="str">
            <v>P-ATPase </v>
          </cell>
          <cell r="E1084">
            <v>38</v>
          </cell>
          <cell r="F1084" t="str">
            <v>putative plasma membrane P3A-type H+-ATPase</v>
          </cell>
          <cell r="G1084">
            <v>10</v>
          </cell>
          <cell r="H1084">
            <v>10</v>
          </cell>
          <cell r="I1084">
            <v>2</v>
          </cell>
          <cell r="K1084" t="str">
            <v>AtAHA07</v>
          </cell>
        </row>
        <row r="1085">
          <cell r="A1085" t="str">
            <v>At3g42640</v>
          </cell>
          <cell r="B1085" t="str">
            <v>3.A.3</v>
          </cell>
          <cell r="C1085" t="str">
            <v>P-type ATPase</v>
          </cell>
          <cell r="D1085" t="str">
            <v>P-ATPase </v>
          </cell>
          <cell r="E1085">
            <v>38</v>
          </cell>
          <cell r="F1085" t="str">
            <v>putative plasma membrane P3A-type H+-ATPase</v>
          </cell>
          <cell r="G1085">
            <v>10</v>
          </cell>
          <cell r="H1085">
            <v>11</v>
          </cell>
          <cell r="I1085">
            <v>2</v>
          </cell>
          <cell r="J1085" t="str">
            <v>Preferential</v>
          </cell>
          <cell r="K1085" t="str">
            <v>AtAHA08</v>
          </cell>
        </row>
        <row r="1086">
          <cell r="A1086" t="str">
            <v>At1g80660</v>
          </cell>
          <cell r="B1086" t="str">
            <v>3.A.3</v>
          </cell>
          <cell r="C1086" t="str">
            <v>P-type ATPase</v>
          </cell>
          <cell r="D1086" t="str">
            <v>P-ATPase </v>
          </cell>
          <cell r="E1086">
            <v>38</v>
          </cell>
          <cell r="F1086" t="str">
            <v>putative plasma membrane P3A-type H+-ATPase</v>
          </cell>
          <cell r="G1086">
            <v>10</v>
          </cell>
          <cell r="H1086">
            <v>11</v>
          </cell>
          <cell r="I1086">
            <v>18</v>
          </cell>
          <cell r="J1086" t="str">
            <v>Specific</v>
          </cell>
          <cell r="K1086" t="str">
            <v>AtAHA09</v>
          </cell>
        </row>
        <row r="1087">
          <cell r="A1087" t="str">
            <v>At1g17260</v>
          </cell>
          <cell r="B1087" t="str">
            <v>3.A.3</v>
          </cell>
          <cell r="C1087" t="str">
            <v>P-type ATPase</v>
          </cell>
          <cell r="D1087" t="str">
            <v>P-ATPase </v>
          </cell>
          <cell r="E1087">
            <v>38</v>
          </cell>
          <cell r="F1087" t="str">
            <v>putative plasma membrane P3A-type H+-ATPase</v>
          </cell>
          <cell r="G1087">
            <v>11</v>
          </cell>
          <cell r="H1087">
            <v>11</v>
          </cell>
          <cell r="I1087">
            <v>28</v>
          </cell>
          <cell r="K1087" t="str">
            <v>AtAHA10</v>
          </cell>
        </row>
        <row r="1088">
          <cell r="A1088" t="str">
            <v>At5g62670</v>
          </cell>
          <cell r="B1088" t="str">
            <v>3.A.3</v>
          </cell>
          <cell r="C1088" t="str">
            <v>P-type ATPase</v>
          </cell>
          <cell r="D1088" t="str">
            <v>P-ATPase </v>
          </cell>
          <cell r="E1088">
            <v>38</v>
          </cell>
          <cell r="F1088" t="str">
            <v>putative plasma membrane P3A-type H+-ATPase</v>
          </cell>
          <cell r="G1088">
            <v>10</v>
          </cell>
          <cell r="H1088">
            <v>11</v>
          </cell>
          <cell r="I1088">
            <v>25</v>
          </cell>
          <cell r="K1088" t="str">
            <v>AtAHA11</v>
          </cell>
        </row>
        <row r="1089">
          <cell r="A1089" t="str">
            <v>At4g11730</v>
          </cell>
          <cell r="B1089" t="str">
            <v>3.A.3</v>
          </cell>
          <cell r="C1089" t="str">
            <v>P-type ATPase</v>
          </cell>
          <cell r="D1089" t="str">
            <v>P-ATPase </v>
          </cell>
          <cell r="E1089">
            <v>38</v>
          </cell>
          <cell r="F1089" t="str">
            <v>putative plasma membrane P3A-type H+-ATPase</v>
          </cell>
          <cell r="G1089">
            <v>9</v>
          </cell>
          <cell r="H1089">
            <v>9</v>
          </cell>
          <cell r="I1089">
            <v>29</v>
          </cell>
          <cell r="J1089" t="str">
            <v>Specific</v>
          </cell>
          <cell r="K1089" t="str">
            <v>AtAHA12</v>
          </cell>
        </row>
        <row r="1090">
          <cell r="A1090" t="str">
            <v>At5g53010</v>
          </cell>
          <cell r="B1090" t="str">
            <v>3.A.3</v>
          </cell>
          <cell r="C1090" t="str">
            <v>P-type ATPase</v>
          </cell>
          <cell r="D1090" t="str">
            <v>P-ATPase </v>
          </cell>
          <cell r="E1090">
            <v>212</v>
          </cell>
          <cell r="F1090" t="str">
            <v>similar to P-type ATPase</v>
          </cell>
          <cell r="G1090">
            <v>9</v>
          </cell>
          <cell r="H1090">
            <v>9</v>
          </cell>
          <cell r="I1090">
            <v>12</v>
          </cell>
          <cell r="K1090" t="str">
            <v>At5g53010</v>
          </cell>
        </row>
        <row r="1091">
          <cell r="A1091" t="str">
            <v>At1g27770</v>
          </cell>
          <cell r="B1091" t="str">
            <v>3.A.3</v>
          </cell>
          <cell r="C1091" t="str">
            <v>P-type ATPase</v>
          </cell>
          <cell r="D1091" t="str">
            <v>P-ATPase </v>
          </cell>
          <cell r="E1091">
            <v>212</v>
          </cell>
          <cell r="F1091" t="str">
            <v>putative Ca2+-transporting P2B-type ATPase</v>
          </cell>
          <cell r="G1091">
            <v>9</v>
          </cell>
          <cell r="H1091">
            <v>10</v>
          </cell>
          <cell r="I1091" t="str">
            <v>-</v>
          </cell>
          <cell r="K1091" t="str">
            <v>AtACA01/AtPEA1</v>
          </cell>
        </row>
        <row r="1092">
          <cell r="A1092" t="str">
            <v>At4g37640</v>
          </cell>
          <cell r="B1092" t="str">
            <v>3.A.3</v>
          </cell>
          <cell r="C1092" t="str">
            <v>P-type ATPase</v>
          </cell>
          <cell r="D1092" t="str">
            <v>P-ATPase </v>
          </cell>
          <cell r="E1092">
            <v>212</v>
          </cell>
          <cell r="F1092" t="str">
            <v>calmodulin-regulated Ca2+-transporting P2B-type ATPase</v>
          </cell>
          <cell r="G1092">
            <v>10</v>
          </cell>
          <cell r="H1092">
            <v>10</v>
          </cell>
          <cell r="I1092">
            <v>19</v>
          </cell>
          <cell r="K1092" t="str">
            <v>AtACA02</v>
          </cell>
        </row>
        <row r="1093">
          <cell r="A1093" t="str">
            <v>At2g41560</v>
          </cell>
          <cell r="B1093" t="str">
            <v>3.A.3</v>
          </cell>
          <cell r="C1093" t="str">
            <v>P-type ATPase</v>
          </cell>
          <cell r="D1093" t="str">
            <v>P-ATPase </v>
          </cell>
          <cell r="E1093">
            <v>212</v>
          </cell>
          <cell r="F1093" t="str">
            <v>calmodulin-regulated calcium-transporting ATPase 4, Ca2+-ATPase 4</v>
          </cell>
          <cell r="G1093">
            <v>10</v>
          </cell>
          <cell r="H1093">
            <v>10</v>
          </cell>
          <cell r="I1093">
            <v>25</v>
          </cell>
          <cell r="K1093" t="str">
            <v>AtACA04</v>
          </cell>
        </row>
        <row r="1094">
          <cell r="A1094" t="str">
            <v>At2g22950</v>
          </cell>
          <cell r="B1094" t="str">
            <v>3.A.3</v>
          </cell>
          <cell r="C1094" t="str">
            <v>P-type ATPase</v>
          </cell>
          <cell r="D1094" t="str">
            <v>P-ATPase </v>
          </cell>
          <cell r="E1094">
            <v>212</v>
          </cell>
          <cell r="F1094" t="str">
            <v>putative Ca2+-transporting P2B-type ATPase</v>
          </cell>
          <cell r="G1094">
            <v>10</v>
          </cell>
          <cell r="H1094">
            <v>10</v>
          </cell>
          <cell r="I1094">
            <v>18</v>
          </cell>
          <cell r="J1094" t="str">
            <v>Specific</v>
          </cell>
          <cell r="K1094" t="str">
            <v>AtACA07</v>
          </cell>
        </row>
        <row r="1095">
          <cell r="A1095" t="str">
            <v>At5g57110</v>
          </cell>
          <cell r="B1095" t="str">
            <v>3.A.3</v>
          </cell>
          <cell r="C1095" t="str">
            <v>P-type ATPase</v>
          </cell>
          <cell r="D1095" t="str">
            <v>P-ATPase </v>
          </cell>
          <cell r="E1095">
            <v>212</v>
          </cell>
          <cell r="F1095" t="str">
            <v>calmodulin-binding Ca2+-transporting P2B-type ATPase</v>
          </cell>
          <cell r="G1095">
            <v>9</v>
          </cell>
          <cell r="H1095">
            <v>9</v>
          </cell>
          <cell r="I1095">
            <v>25</v>
          </cell>
          <cell r="K1095" t="str">
            <v>AtACA08</v>
          </cell>
        </row>
        <row r="1096">
          <cell r="A1096" t="str">
            <v>At3g21180</v>
          </cell>
          <cell r="B1096" t="str">
            <v>3.A.3</v>
          </cell>
          <cell r="C1096" t="str">
            <v>P-type ATPase</v>
          </cell>
          <cell r="D1096" t="str">
            <v>P-ATPase </v>
          </cell>
          <cell r="E1096">
            <v>212</v>
          </cell>
          <cell r="F1096" t="str">
            <v>putative Ca2+-transporting P2B-type ATPase</v>
          </cell>
          <cell r="G1096">
            <v>9</v>
          </cell>
          <cell r="H1096">
            <v>9</v>
          </cell>
          <cell r="I1096">
            <v>3</v>
          </cell>
          <cell r="J1096" t="str">
            <v>Preferential</v>
          </cell>
          <cell r="K1096" t="str">
            <v>AtACA09</v>
          </cell>
        </row>
        <row r="1097">
          <cell r="A1097" t="str">
            <v>At4g29900</v>
          </cell>
          <cell r="B1097" t="str">
            <v>3.A.3</v>
          </cell>
          <cell r="C1097" t="str">
            <v>P-type ATPase</v>
          </cell>
          <cell r="D1097" t="str">
            <v>P-ATPase </v>
          </cell>
          <cell r="E1097">
            <v>212</v>
          </cell>
          <cell r="F1097" t="str">
            <v>putative Ca2+-transporting P2B-type ATPase</v>
          </cell>
          <cell r="G1097">
            <v>8</v>
          </cell>
          <cell r="H1097">
            <v>9</v>
          </cell>
          <cell r="I1097">
            <v>29</v>
          </cell>
          <cell r="K1097" t="str">
            <v>AtACA10</v>
          </cell>
        </row>
        <row r="1098">
          <cell r="A1098" t="str">
            <v>At3g57330</v>
          </cell>
          <cell r="B1098" t="str">
            <v>3.A.3</v>
          </cell>
          <cell r="C1098" t="str">
            <v>P-type ATPase</v>
          </cell>
          <cell r="D1098" t="str">
            <v>P-ATPase </v>
          </cell>
          <cell r="E1098">
            <v>212</v>
          </cell>
          <cell r="F1098" t="str">
            <v>putative Ca2+-transporting P2B-type ATPase</v>
          </cell>
          <cell r="G1098">
            <v>10</v>
          </cell>
          <cell r="H1098">
            <v>10</v>
          </cell>
          <cell r="I1098">
            <v>25</v>
          </cell>
          <cell r="K1098" t="str">
            <v>AtACA11</v>
          </cell>
        </row>
        <row r="1099">
          <cell r="A1099" t="str">
            <v>At3g63380</v>
          </cell>
          <cell r="B1099" t="str">
            <v>3.A.3</v>
          </cell>
          <cell r="C1099" t="str">
            <v>P-type ATPase</v>
          </cell>
          <cell r="D1099" t="str">
            <v>P-ATPase </v>
          </cell>
          <cell r="E1099">
            <v>212</v>
          </cell>
          <cell r="F1099" t="str">
            <v>putative Ca2+-transporting P2B-type ATPase</v>
          </cell>
          <cell r="G1099">
            <v>9</v>
          </cell>
          <cell r="H1099">
            <v>10</v>
          </cell>
          <cell r="I1099">
            <v>17</v>
          </cell>
          <cell r="K1099" t="str">
            <v>AtACA12</v>
          </cell>
        </row>
        <row r="1100">
          <cell r="A1100" t="str">
            <v>At3g22910</v>
          </cell>
          <cell r="B1100" t="str">
            <v>3.A.3</v>
          </cell>
          <cell r="C1100" t="str">
            <v>P-type ATPase</v>
          </cell>
          <cell r="D1100" t="str">
            <v>P-ATPase </v>
          </cell>
          <cell r="E1100">
            <v>212</v>
          </cell>
          <cell r="F1100" t="str">
            <v>putative Ca2+-transporting P2B-type ATPase</v>
          </cell>
          <cell r="G1100">
            <v>9</v>
          </cell>
          <cell r="H1100">
            <v>11</v>
          </cell>
          <cell r="I1100">
            <v>29</v>
          </cell>
          <cell r="J1100" t="str">
            <v>Preferential</v>
          </cell>
          <cell r="K1100" t="str">
            <v>AtACA13</v>
          </cell>
        </row>
        <row r="1101">
          <cell r="A1101" t="str">
            <v>At1g63440</v>
          </cell>
          <cell r="B1101" t="str">
            <v>3.A.3</v>
          </cell>
          <cell r="C1101" t="str">
            <v>P-type ATPase</v>
          </cell>
          <cell r="D1101" t="str">
            <v>P-ATPase </v>
          </cell>
          <cell r="E1101">
            <v>277</v>
          </cell>
          <cell r="F1101" t="str">
            <v>putative Cu2+/Ag2+-transporting P1B-type ATPase</v>
          </cell>
          <cell r="G1101">
            <v>8</v>
          </cell>
          <cell r="H1101">
            <v>8</v>
          </cell>
          <cell r="I1101">
            <v>25</v>
          </cell>
          <cell r="K1101" t="str">
            <v>AtHMA5</v>
          </cell>
        </row>
        <row r="1102">
          <cell r="A1102" t="str">
            <v>At4g33520</v>
          </cell>
          <cell r="B1102" t="str">
            <v>3.A.3</v>
          </cell>
          <cell r="C1102" t="str">
            <v>P-type ATPase</v>
          </cell>
          <cell r="D1102" t="str">
            <v>P-ATPase </v>
          </cell>
          <cell r="E1102">
            <v>277</v>
          </cell>
          <cell r="F1102" t="str">
            <v>putative Cu2+-transporting P1B-type ATPase</v>
          </cell>
          <cell r="G1102">
            <v>7</v>
          </cell>
          <cell r="H1102">
            <v>7</v>
          </cell>
          <cell r="I1102">
            <v>39</v>
          </cell>
          <cell r="K1102" t="str">
            <v>AtPAA1/AtHMA6</v>
          </cell>
        </row>
        <row r="1103">
          <cell r="A1103" t="str">
            <v>At5g21930</v>
          </cell>
          <cell r="B1103" t="str">
            <v>3.A.3</v>
          </cell>
          <cell r="C1103" t="str">
            <v>P-type ATPase</v>
          </cell>
          <cell r="D1103" t="str">
            <v>P-ATPase </v>
          </cell>
          <cell r="E1103">
            <v>277</v>
          </cell>
          <cell r="F1103" t="str">
            <v>putative Cu2+-transporting P1B-type ATPase</v>
          </cell>
          <cell r="G1103">
            <v>6</v>
          </cell>
          <cell r="H1103">
            <v>6</v>
          </cell>
          <cell r="K1103" t="str">
            <v>AtPAA2/AtHMA8</v>
          </cell>
        </row>
        <row r="1104">
          <cell r="A1104" t="str">
            <v>At5g44790</v>
          </cell>
          <cell r="B1104" t="str">
            <v>3.A.3</v>
          </cell>
          <cell r="C1104" t="str">
            <v>P-type ATPase</v>
          </cell>
          <cell r="D1104" t="str">
            <v>P-ATPase </v>
          </cell>
          <cell r="E1104">
            <v>277</v>
          </cell>
          <cell r="F1104" t="str">
            <v>putative Cu2+-transporting P1B-type ATPase</v>
          </cell>
          <cell r="G1104">
            <v>8</v>
          </cell>
          <cell r="H1104">
            <v>9</v>
          </cell>
          <cell r="I1104">
            <v>1</v>
          </cell>
          <cell r="K1104" t="str">
            <v>AtRAN1/AtHMA7</v>
          </cell>
        </row>
        <row r="1105">
          <cell r="A1105" t="str">
            <v>At1g07810</v>
          </cell>
          <cell r="B1105" t="str">
            <v>3.A.3</v>
          </cell>
          <cell r="C1105" t="str">
            <v>P-type ATPase</v>
          </cell>
          <cell r="D1105" t="str">
            <v>P-ATPase </v>
          </cell>
          <cell r="E1105">
            <v>469</v>
          </cell>
          <cell r="F1105" t="str">
            <v>Ca2+/Mn2+-transporting P2A-type ATPase</v>
          </cell>
          <cell r="G1105">
            <v>8</v>
          </cell>
          <cell r="H1105">
            <v>11</v>
          </cell>
          <cell r="K1105" t="str">
            <v>AtECA1/AtACA3</v>
          </cell>
        </row>
        <row r="1106">
          <cell r="A1106" t="str">
            <v>At4g00900</v>
          </cell>
          <cell r="B1106" t="str">
            <v>3.A.3</v>
          </cell>
          <cell r="C1106" t="str">
            <v>P-type ATPase</v>
          </cell>
          <cell r="D1106" t="str">
            <v>P-ATPase </v>
          </cell>
          <cell r="E1106">
            <v>469</v>
          </cell>
          <cell r="F1106" t="str">
            <v>putative Ca2+-transporting P2A-type ATPase</v>
          </cell>
          <cell r="G1106">
            <v>8</v>
          </cell>
          <cell r="H1106">
            <v>10</v>
          </cell>
          <cell r="I1106">
            <v>29</v>
          </cell>
          <cell r="K1106" t="str">
            <v>AtECA2/AtACA5</v>
          </cell>
        </row>
        <row r="1107">
          <cell r="A1107" t="str">
            <v>At1g10130</v>
          </cell>
          <cell r="B1107" t="str">
            <v>3.A.3</v>
          </cell>
          <cell r="C1107" t="str">
            <v>P-type ATPase</v>
          </cell>
          <cell r="D1107" t="str">
            <v>P-ATPase </v>
          </cell>
          <cell r="E1107">
            <v>469</v>
          </cell>
          <cell r="F1107" t="str">
            <v>putative Ca2+-transporting P2A-type ATPase</v>
          </cell>
          <cell r="G1107">
            <v>8</v>
          </cell>
          <cell r="H1107">
            <v>10</v>
          </cell>
          <cell r="I1107">
            <v>27</v>
          </cell>
          <cell r="K1107" t="str">
            <v>AtECA3/AtACA6</v>
          </cell>
        </row>
        <row r="1108">
          <cell r="A1108" t="str">
            <v>At1g07670</v>
          </cell>
          <cell r="B1108" t="str">
            <v>3.A.3</v>
          </cell>
          <cell r="C1108" t="str">
            <v>P-type ATPase</v>
          </cell>
          <cell r="D1108" t="str">
            <v>P-ATPase </v>
          </cell>
          <cell r="E1108">
            <v>469</v>
          </cell>
          <cell r="F1108" t="str">
            <v>putative Ca2+-transporting P2A-type ATPase</v>
          </cell>
          <cell r="G1108">
            <v>5</v>
          </cell>
          <cell r="H1108">
            <v>7</v>
          </cell>
          <cell r="I1108">
            <v>27</v>
          </cell>
          <cell r="K1108" t="str">
            <v>AtECA4</v>
          </cell>
        </row>
        <row r="1109">
          <cell r="A1109" t="str">
            <v>At4g37270</v>
          </cell>
          <cell r="B1109" t="str">
            <v>3.A.3</v>
          </cell>
          <cell r="C1109" t="str">
            <v>P-type ATPase</v>
          </cell>
          <cell r="D1109" t="str">
            <v>P-ATPase </v>
          </cell>
          <cell r="E1109">
            <v>616</v>
          </cell>
          <cell r="F1109" t="str">
            <v>putative Zn2+/Co2+/Cd2+/Pb2+-transporting P1B-type ATPase</v>
          </cell>
          <cell r="G1109">
            <v>6</v>
          </cell>
          <cell r="H1109">
            <v>6</v>
          </cell>
          <cell r="I1109">
            <v>29</v>
          </cell>
          <cell r="K1109" t="str">
            <v>AtHMA1</v>
          </cell>
        </row>
        <row r="1110">
          <cell r="A1110" t="str">
            <v>At4g30110</v>
          </cell>
          <cell r="B1110" t="str">
            <v>3.A.3</v>
          </cell>
          <cell r="C1110" t="str">
            <v>P-type ATPase</v>
          </cell>
          <cell r="D1110" t="str">
            <v>P-ATPase </v>
          </cell>
          <cell r="E1110">
            <v>620</v>
          </cell>
          <cell r="F1110" t="str">
            <v>putative Zn2+/Co2+/Cd2+/Pb2+-transporting P1B-type ATPase</v>
          </cell>
          <cell r="G1110">
            <v>7</v>
          </cell>
          <cell r="H1110">
            <v>8</v>
          </cell>
          <cell r="I1110" t="str">
            <v>-</v>
          </cell>
          <cell r="K1110" t="str">
            <v>AtHMA2</v>
          </cell>
        </row>
        <row r="1111">
          <cell r="A1111" t="str">
            <v>At4g30120</v>
          </cell>
          <cell r="B1111" t="str">
            <v>3.A.3</v>
          </cell>
          <cell r="C1111" t="str">
            <v>P-type ATPase</v>
          </cell>
          <cell r="D1111" t="str">
            <v>P-ATPase </v>
          </cell>
          <cell r="E1111">
            <v>620</v>
          </cell>
          <cell r="F1111" t="str">
            <v>putative Zn2+/Co2+/Cd2+/Pb2+-transporting P1B-type ATPase</v>
          </cell>
          <cell r="G1111">
            <v>6</v>
          </cell>
          <cell r="H1111">
            <v>8</v>
          </cell>
          <cell r="I1111" t="str">
            <v>-</v>
          </cell>
          <cell r="K1111" t="str">
            <v>AtHMA3</v>
          </cell>
        </row>
        <row r="1112">
          <cell r="A1112" t="str">
            <v>At2g19110</v>
          </cell>
          <cell r="B1112" t="str">
            <v>3.A.3</v>
          </cell>
          <cell r="C1112" t="str">
            <v>P-type ATPase</v>
          </cell>
          <cell r="D1112" t="str">
            <v>P-ATPase </v>
          </cell>
          <cell r="E1112">
            <v>620</v>
          </cell>
          <cell r="F1112" t="str">
            <v>putative Zn2+/Co2+/Cd2+/Pb2+-transporting P1B-type ATPase</v>
          </cell>
          <cell r="G1112">
            <v>7</v>
          </cell>
          <cell r="H1112">
            <v>9</v>
          </cell>
          <cell r="I1112">
            <v>29</v>
          </cell>
          <cell r="K1112" t="str">
            <v>AtHMA4</v>
          </cell>
        </row>
        <row r="1113">
          <cell r="A1113" t="str">
            <v>At5g04930</v>
          </cell>
          <cell r="B1113" t="str">
            <v>3.A.3</v>
          </cell>
          <cell r="C1113" t="str">
            <v>P-type ATPase</v>
          </cell>
          <cell r="D1113" t="str">
            <v>P-ATPase </v>
          </cell>
          <cell r="E1113">
            <v>668</v>
          </cell>
          <cell r="F1113" t="str">
            <v>aminophospholipid translocase, P4-type ATPase</v>
          </cell>
          <cell r="G1113">
            <v>10</v>
          </cell>
          <cell r="H1113">
            <v>9</v>
          </cell>
          <cell r="I1113">
            <v>6</v>
          </cell>
          <cell r="K1113" t="str">
            <v>AtALA01</v>
          </cell>
        </row>
        <row r="1114">
          <cell r="A1114" t="str">
            <v>At5g44240</v>
          </cell>
          <cell r="B1114" t="str">
            <v>3.A.3</v>
          </cell>
          <cell r="C1114" t="str">
            <v>P-type ATPase</v>
          </cell>
          <cell r="D1114" t="str">
            <v>P-ATPase </v>
          </cell>
          <cell r="E1114">
            <v>668</v>
          </cell>
          <cell r="F1114" t="str">
            <v>putative aminophospholipid translocase, P4-type ATPase</v>
          </cell>
          <cell r="G1114">
            <v>9</v>
          </cell>
          <cell r="H1114">
            <v>9</v>
          </cell>
          <cell r="I1114">
            <v>6</v>
          </cell>
          <cell r="K1114" t="str">
            <v>AtALA02</v>
          </cell>
        </row>
        <row r="1115">
          <cell r="A1115" t="str">
            <v>At1g59820</v>
          </cell>
          <cell r="B1115" t="str">
            <v>3.A.3</v>
          </cell>
          <cell r="C1115" t="str">
            <v>P-type ATPase</v>
          </cell>
          <cell r="D1115" t="str">
            <v>P-ATPase </v>
          </cell>
          <cell r="E1115">
            <v>668</v>
          </cell>
          <cell r="F1115" t="str">
            <v>putative aminophospholipid translocase, P4-type ATPase</v>
          </cell>
          <cell r="G1115">
            <v>9</v>
          </cell>
          <cell r="H1115">
            <v>8</v>
          </cell>
          <cell r="I1115">
            <v>3</v>
          </cell>
          <cell r="K1115" t="str">
            <v>AtALA03</v>
          </cell>
        </row>
        <row r="1116">
          <cell r="A1116" t="str">
            <v>At1g17500</v>
          </cell>
          <cell r="B1116" t="str">
            <v>3.A.3</v>
          </cell>
          <cell r="C1116" t="str">
            <v>P-type ATPase</v>
          </cell>
          <cell r="D1116" t="str">
            <v>P-ATPase </v>
          </cell>
          <cell r="E1116">
            <v>668</v>
          </cell>
          <cell r="F1116" t="str">
            <v>putative aminophospholipid translocase, P4-type ATPase</v>
          </cell>
          <cell r="G1116">
            <v>10</v>
          </cell>
          <cell r="H1116">
            <v>10</v>
          </cell>
          <cell r="I1116">
            <v>28</v>
          </cell>
          <cell r="K1116" t="str">
            <v>AtALA04</v>
          </cell>
        </row>
        <row r="1117">
          <cell r="A1117" t="str">
            <v>At1g72700</v>
          </cell>
          <cell r="B1117" t="str">
            <v>3.A.3</v>
          </cell>
          <cell r="C1117" t="str">
            <v>P-type ATPase</v>
          </cell>
          <cell r="D1117" t="str">
            <v>P-ATPase </v>
          </cell>
          <cell r="E1117">
            <v>668</v>
          </cell>
          <cell r="F1117" t="str">
            <v>putative aminophospholipid translocase, P4-type ATPase</v>
          </cell>
          <cell r="G1117">
            <v>10</v>
          </cell>
          <cell r="H1117">
            <v>10</v>
          </cell>
          <cell r="I1117" t="str">
            <v>-</v>
          </cell>
          <cell r="K1117" t="str">
            <v>AtALA05</v>
          </cell>
        </row>
        <row r="1118">
          <cell r="A1118" t="str">
            <v>At1g54280</v>
          </cell>
          <cell r="B1118" t="str">
            <v>3.A.3</v>
          </cell>
          <cell r="C1118" t="str">
            <v>P-type ATPase</v>
          </cell>
          <cell r="D1118" t="str">
            <v>P-ATPase </v>
          </cell>
          <cell r="E1118">
            <v>668</v>
          </cell>
          <cell r="F1118" t="str">
            <v>putative aminophospholipid translocase, P4-type ATPase</v>
          </cell>
          <cell r="G1118">
            <v>10</v>
          </cell>
          <cell r="H1118">
            <v>8</v>
          </cell>
          <cell r="I1118">
            <v>3</v>
          </cell>
          <cell r="J1118" t="str">
            <v>Preferential</v>
          </cell>
          <cell r="K1118" t="str">
            <v>AtALA06</v>
          </cell>
        </row>
        <row r="1119">
          <cell r="A1119" t="str">
            <v>At3g13900</v>
          </cell>
          <cell r="B1119" t="str">
            <v>3.A.3</v>
          </cell>
          <cell r="C1119" t="str">
            <v>P-type ATPase</v>
          </cell>
          <cell r="D1119" t="str">
            <v>P-ATPase </v>
          </cell>
          <cell r="E1119">
            <v>668</v>
          </cell>
          <cell r="F1119" t="str">
            <v>putative aminophospholipid translocase, P4-type ATPase</v>
          </cell>
          <cell r="G1119">
            <v>10</v>
          </cell>
          <cell r="H1119">
            <v>8</v>
          </cell>
          <cell r="I1119">
            <v>3</v>
          </cell>
          <cell r="J1119" t="str">
            <v>Preferential</v>
          </cell>
          <cell r="K1119" t="str">
            <v>AtALA07</v>
          </cell>
        </row>
        <row r="1120">
          <cell r="A1120" t="str">
            <v>At3g27870</v>
          </cell>
          <cell r="B1120" t="str">
            <v>3.A.3</v>
          </cell>
          <cell r="C1120" t="str">
            <v>P-type ATPase</v>
          </cell>
          <cell r="D1120" t="str">
            <v>P-ATPase </v>
          </cell>
          <cell r="E1120">
            <v>668</v>
          </cell>
          <cell r="F1120" t="str">
            <v>putative aminophospholipid translocase, P4-type ATPase</v>
          </cell>
          <cell r="G1120">
            <v>10</v>
          </cell>
          <cell r="H1120">
            <v>10</v>
          </cell>
          <cell r="I1120">
            <v>31</v>
          </cell>
          <cell r="K1120" t="str">
            <v>AtALA08</v>
          </cell>
        </row>
        <row r="1121">
          <cell r="A1121" t="str">
            <v>At1g68710</v>
          </cell>
          <cell r="B1121" t="str">
            <v>3.A.3</v>
          </cell>
          <cell r="C1121" t="str">
            <v>P-type ATPase</v>
          </cell>
          <cell r="D1121" t="str">
            <v>P-ATPase </v>
          </cell>
          <cell r="E1121">
            <v>668</v>
          </cell>
          <cell r="F1121" t="str">
            <v>putative aminophospholipid translocase, P4-type ATPase</v>
          </cell>
          <cell r="G1121">
            <v>10</v>
          </cell>
          <cell r="H1121">
            <v>8</v>
          </cell>
          <cell r="I1121">
            <v>19</v>
          </cell>
          <cell r="K1121" t="str">
            <v>AtALA09</v>
          </cell>
        </row>
        <row r="1122">
          <cell r="A1122" t="str">
            <v>At3g25610</v>
          </cell>
          <cell r="B1122" t="str">
            <v>3.A.3</v>
          </cell>
          <cell r="C1122" t="str">
            <v>P-type ATPase</v>
          </cell>
          <cell r="D1122" t="str">
            <v>P-ATPase </v>
          </cell>
          <cell r="E1122">
            <v>668</v>
          </cell>
          <cell r="F1122" t="str">
            <v>putative aminophospholipid translocase, P4-type ATPase</v>
          </cell>
          <cell r="G1122">
            <v>10</v>
          </cell>
          <cell r="H1122">
            <v>10</v>
          </cell>
          <cell r="I1122" t="str">
            <v>-</v>
          </cell>
          <cell r="K1122" t="str">
            <v>AtALA10</v>
          </cell>
        </row>
        <row r="1123">
          <cell r="A1123" t="str">
            <v>At1g13210</v>
          </cell>
          <cell r="B1123" t="str">
            <v>3.A.3</v>
          </cell>
          <cell r="C1123" t="str">
            <v>P-type ATPase</v>
          </cell>
          <cell r="D1123" t="str">
            <v>P-ATPase </v>
          </cell>
          <cell r="E1123">
            <v>668</v>
          </cell>
          <cell r="F1123" t="str">
            <v>putative aminophospholipid translocase, P4-type ATPase</v>
          </cell>
          <cell r="G1123">
            <v>10</v>
          </cell>
          <cell r="H1123">
            <v>9</v>
          </cell>
          <cell r="I1123" t="str">
            <v>-</v>
          </cell>
          <cell r="K1123" t="str">
            <v>AtALA11</v>
          </cell>
        </row>
        <row r="1124">
          <cell r="A1124" t="str">
            <v>At1g26130</v>
          </cell>
          <cell r="B1124" t="str">
            <v>3.A.3</v>
          </cell>
          <cell r="C1124" t="str">
            <v>P-type ATPase</v>
          </cell>
          <cell r="D1124" t="str">
            <v>P-ATPase </v>
          </cell>
          <cell r="E1124">
            <v>668</v>
          </cell>
          <cell r="F1124" t="str">
            <v>putative aminophospholipid translocase, P4-type ATPase</v>
          </cell>
          <cell r="G1124">
            <v>10</v>
          </cell>
          <cell r="H1124">
            <v>10</v>
          </cell>
          <cell r="I1124">
            <v>3</v>
          </cell>
          <cell r="J1124" t="str">
            <v>Preferential</v>
          </cell>
          <cell r="K1124" t="str">
            <v>AtALA12</v>
          </cell>
        </row>
        <row r="1125">
          <cell r="A1125" t="str">
            <v>At5g23630</v>
          </cell>
          <cell r="B1125" t="str">
            <v>3.A.3</v>
          </cell>
          <cell r="C1125" t="str">
            <v>P-type ATPase</v>
          </cell>
          <cell r="D1125" t="str">
            <v>P-ATPase </v>
          </cell>
          <cell r="E1125">
            <v>723</v>
          </cell>
          <cell r="F1125" t="str">
            <v>Singleton, putative P5-type ATPase</v>
          </cell>
          <cell r="G1125">
            <v>10</v>
          </cell>
          <cell r="H1125">
            <v>11</v>
          </cell>
          <cell r="I1125">
            <v>6</v>
          </cell>
          <cell r="K1125" t="str">
            <v>AtP5</v>
          </cell>
        </row>
        <row r="1126">
          <cell r="A1126" t="str">
            <v>At1g29310</v>
          </cell>
          <cell r="B1126" t="str">
            <v>3.A.5</v>
          </cell>
          <cell r="C1126" t="str">
            <v>General Secretory Pathway protein</v>
          </cell>
          <cell r="D1126" t="str">
            <v>IISP </v>
          </cell>
          <cell r="E1126">
            <v>3</v>
          </cell>
          <cell r="F1126" t="str">
            <v>protein transport protein sec61, putative</v>
          </cell>
          <cell r="G1126">
            <v>10</v>
          </cell>
          <cell r="H1126">
            <v>12</v>
          </cell>
          <cell r="I1126">
            <v>3</v>
          </cell>
          <cell r="K1126" t="str">
            <v>At1g29310</v>
          </cell>
        </row>
        <row r="1127">
          <cell r="A1127" t="str">
            <v>At1g78720</v>
          </cell>
          <cell r="B1127" t="str">
            <v>3.A.5</v>
          </cell>
          <cell r="C1127" t="str">
            <v>General Secretory Pathway protein</v>
          </cell>
          <cell r="D1127" t="str">
            <v>IISP </v>
          </cell>
          <cell r="E1127">
            <v>3</v>
          </cell>
          <cell r="F1127" t="str">
            <v>protein transport protein sec61, putative</v>
          </cell>
          <cell r="G1127">
            <v>10</v>
          </cell>
          <cell r="H1127">
            <v>10</v>
          </cell>
          <cell r="I1127">
            <v>25</v>
          </cell>
          <cell r="K1127" t="str">
            <v>At1g78720</v>
          </cell>
        </row>
        <row r="1128">
          <cell r="A1128" t="str">
            <v>At2g34250</v>
          </cell>
          <cell r="B1128" t="str">
            <v>3.A.5</v>
          </cell>
          <cell r="C1128" t="str">
            <v>General Secretory Pathway protein</v>
          </cell>
          <cell r="D1128" t="str">
            <v>IISP </v>
          </cell>
          <cell r="E1128">
            <v>3</v>
          </cell>
          <cell r="F1128" t="str">
            <v>protein transport protein sec61, putative</v>
          </cell>
          <cell r="G1128">
            <v>10</v>
          </cell>
          <cell r="H1128">
            <v>12</v>
          </cell>
          <cell r="I1128">
            <v>6</v>
          </cell>
          <cell r="K1128" t="str">
            <v>At2g34250</v>
          </cell>
        </row>
        <row r="1129">
          <cell r="A1129" t="str">
            <v>At2g31530</v>
          </cell>
          <cell r="B1129" t="str">
            <v>3.A.5</v>
          </cell>
          <cell r="C1129" t="str">
            <v>General Secretory Pathway protein</v>
          </cell>
          <cell r="D1129" t="str">
            <v>IISP </v>
          </cell>
          <cell r="E1129">
            <v>719</v>
          </cell>
          <cell r="F1129" t="str">
            <v>Singleton, secY protein family</v>
          </cell>
          <cell r="G1129">
            <v>10</v>
          </cell>
          <cell r="H1129">
            <v>10</v>
          </cell>
          <cell r="I1129">
            <v>25</v>
          </cell>
          <cell r="K1129" t="str">
            <v>At2g31530</v>
          </cell>
        </row>
        <row r="1130">
          <cell r="A1130" t="str">
            <v>At2g18710</v>
          </cell>
          <cell r="B1130" t="str">
            <v>3.A.5</v>
          </cell>
          <cell r="C1130" t="str">
            <v>General Secretory Pathway protein</v>
          </cell>
          <cell r="D1130" t="str">
            <v>IISP </v>
          </cell>
          <cell r="E1130">
            <v>719</v>
          </cell>
          <cell r="F1130" t="str">
            <v>preprotein translocase secY subunit, chloroplast</v>
          </cell>
          <cell r="G1130">
            <v>10</v>
          </cell>
          <cell r="H1130">
            <v>10</v>
          </cell>
          <cell r="I1130">
            <v>29</v>
          </cell>
          <cell r="K1130" t="str">
            <v>AtCpSecY</v>
          </cell>
        </row>
        <row r="1131">
          <cell r="A1131" t="str">
            <v>At4g26670</v>
          </cell>
          <cell r="B1131" t="str">
            <v>3.A.8</v>
          </cell>
          <cell r="C1131" t="str">
            <v>Mitochondrial Protein Translocase (MPT)</v>
          </cell>
          <cell r="D1131" t="str">
            <v>MPT </v>
          </cell>
          <cell r="E1131">
            <v>287</v>
          </cell>
          <cell r="F1131" t="str">
            <v>mitochondrial import inner membrane translocase subunit Tim17 family</v>
          </cell>
          <cell r="G1131">
            <v>1</v>
          </cell>
          <cell r="H1131">
            <v>4</v>
          </cell>
          <cell r="I1131">
            <v>29</v>
          </cell>
          <cell r="K1131" t="str">
            <v>At4g26670</v>
          </cell>
        </row>
        <row r="1132">
          <cell r="A1132" t="str">
            <v>At5g55510</v>
          </cell>
          <cell r="B1132" t="str">
            <v>3.A.8</v>
          </cell>
          <cell r="C1132" t="str">
            <v>Mitochondrial Protein Translocase (MPT)</v>
          </cell>
          <cell r="D1132" t="str">
            <v>MPT </v>
          </cell>
          <cell r="E1132">
            <v>287</v>
          </cell>
          <cell r="F1132" t="str">
            <v>mitochondrial import inner membrane translocase subunit Tim17 family</v>
          </cell>
          <cell r="G1132">
            <v>1</v>
          </cell>
          <cell r="H1132">
            <v>3</v>
          </cell>
          <cell r="K1132" t="str">
            <v>At5g55510</v>
          </cell>
        </row>
        <row r="1133">
          <cell r="A1133" t="str">
            <v>At1g20350</v>
          </cell>
          <cell r="B1133" t="str">
            <v>3.A.8</v>
          </cell>
          <cell r="C1133" t="str">
            <v>Mitochondrial Protein Translocase (MPT)</v>
          </cell>
          <cell r="D1133" t="str">
            <v>MPT </v>
          </cell>
          <cell r="E1133">
            <v>427</v>
          </cell>
          <cell r="F1133" t="str">
            <v>mitochondrial inner membrane translocase component</v>
          </cell>
          <cell r="G1133">
            <v>1</v>
          </cell>
          <cell r="H1133">
            <v>1</v>
          </cell>
          <cell r="I1133">
            <v>29</v>
          </cell>
          <cell r="J1133" t="str">
            <v>Preferential</v>
          </cell>
          <cell r="K1133" t="str">
            <v>AtTIM17-1</v>
          </cell>
        </row>
        <row r="1134">
          <cell r="A1134" t="str">
            <v>At2g37410</v>
          </cell>
          <cell r="B1134" t="str">
            <v>3.A.8</v>
          </cell>
          <cell r="C1134" t="str">
            <v>Mitochondrial Protein Translocase (MPT)</v>
          </cell>
          <cell r="D1134" t="str">
            <v>MPT </v>
          </cell>
          <cell r="E1134">
            <v>427</v>
          </cell>
          <cell r="F1134" t="str">
            <v>mitochondrial inner membrane translocase component</v>
          </cell>
          <cell r="G1134">
            <v>3</v>
          </cell>
          <cell r="H1134">
            <v>2</v>
          </cell>
          <cell r="I1134">
            <v>25</v>
          </cell>
          <cell r="K1134" t="str">
            <v>AtTIM17-2</v>
          </cell>
        </row>
        <row r="1135">
          <cell r="A1135" t="str">
            <v>At5g11690</v>
          </cell>
          <cell r="B1135" t="str">
            <v>3.A.8</v>
          </cell>
          <cell r="C1135" t="str">
            <v>Mitochondrial Protein Translocase (MPT)</v>
          </cell>
          <cell r="D1135" t="str">
            <v>MPT </v>
          </cell>
          <cell r="E1135">
            <v>427</v>
          </cell>
          <cell r="F1135" t="str">
            <v>mitochondrial inner membrane translocase component</v>
          </cell>
          <cell r="G1135">
            <v>3</v>
          </cell>
          <cell r="H1135">
            <v>3</v>
          </cell>
          <cell r="I1135">
            <v>29</v>
          </cell>
          <cell r="K1135" t="str">
            <v>AtTIM17-3</v>
          </cell>
        </row>
        <row r="1136">
          <cell r="A1136" t="str">
            <v>At3g49560</v>
          </cell>
          <cell r="B1136" t="str">
            <v>3.A.8</v>
          </cell>
          <cell r="C1136" t="str">
            <v>Mitochondrial Protein Translocase (MPT)</v>
          </cell>
          <cell r="D1136" t="str">
            <v>MPT </v>
          </cell>
          <cell r="E1136">
            <v>649</v>
          </cell>
          <cell r="F1136" t="str">
            <v>mitochondrial import inner membrane translocase subunit Tim17/Tim22/Tim23 family protein</v>
          </cell>
          <cell r="G1136">
            <v>0</v>
          </cell>
          <cell r="H1136">
            <v>0</v>
          </cell>
          <cell r="I1136">
            <v>29</v>
          </cell>
          <cell r="K1136" t="str">
            <v>At3g49560</v>
          </cell>
        </row>
        <row r="1137">
          <cell r="A1137" t="str">
            <v>At5g24650</v>
          </cell>
          <cell r="B1137" t="str">
            <v>3.A.8</v>
          </cell>
          <cell r="C1137" t="str">
            <v>Mitochondrial Protein Translocase (MPT)</v>
          </cell>
          <cell r="D1137" t="str">
            <v>MPT </v>
          </cell>
          <cell r="E1137">
            <v>649</v>
          </cell>
          <cell r="F1137" t="str">
            <v>mitochondrial import inner membrane translocase subunit Tim17/Tim22/Tim23 family protein</v>
          </cell>
          <cell r="G1137">
            <v>2</v>
          </cell>
          <cell r="H1137">
            <v>4</v>
          </cell>
          <cell r="I1137">
            <v>25</v>
          </cell>
          <cell r="K1137" t="str">
            <v>At5g24650</v>
          </cell>
        </row>
        <row r="1138">
          <cell r="A1138" t="str">
            <v>At1g17530</v>
          </cell>
          <cell r="B1138" t="str">
            <v>3.A.8</v>
          </cell>
          <cell r="C1138" t="str">
            <v>Mitochondrial Protein Translocase (MPT)</v>
          </cell>
          <cell r="D1138" t="str">
            <v>MPT </v>
          </cell>
          <cell r="F1138" t="str">
            <v>mitochondrial inner membrane translocase component</v>
          </cell>
          <cell r="G1138">
            <v>2</v>
          </cell>
          <cell r="H1138">
            <v>3</v>
          </cell>
          <cell r="I1138">
            <v>27</v>
          </cell>
          <cell r="K1138" t="str">
            <v>AtTIM23-1</v>
          </cell>
        </row>
        <row r="1139">
          <cell r="A1139" t="str">
            <v>At1g72750</v>
          </cell>
          <cell r="B1139" t="str">
            <v>3.A.8</v>
          </cell>
          <cell r="C1139" t="str">
            <v>Mitochondrial Protein Translocase (MPT)</v>
          </cell>
          <cell r="D1139" t="str">
            <v>MPT </v>
          </cell>
          <cell r="F1139" t="str">
            <v>mitochondrial inner membrane translocase component</v>
          </cell>
          <cell r="G1139">
            <v>2</v>
          </cell>
          <cell r="H1139">
            <v>3</v>
          </cell>
          <cell r="I1139">
            <v>25</v>
          </cell>
          <cell r="K1139" t="str">
            <v>AtTIM23-2</v>
          </cell>
        </row>
        <row r="1140">
          <cell r="A1140" t="str">
            <v>At3g04800</v>
          </cell>
          <cell r="B1140" t="str">
            <v>3.A.8</v>
          </cell>
          <cell r="C1140" t="str">
            <v>Mitochondrial Protein Translocase (MPT)</v>
          </cell>
          <cell r="D1140" t="str">
            <v>MPT </v>
          </cell>
          <cell r="F1140" t="str">
            <v>mitochondrial inner membrane translocase component</v>
          </cell>
          <cell r="G1140">
            <v>1</v>
          </cell>
          <cell r="H1140">
            <v>3</v>
          </cell>
          <cell r="I1140" t="str">
            <v>-</v>
          </cell>
          <cell r="K1140" t="str">
            <v>AtTIM23-3</v>
          </cell>
        </row>
        <row r="1141">
          <cell r="A1141" t="str">
            <v>At4g25650</v>
          </cell>
          <cell r="B1141" t="str">
            <v>3.A.9</v>
          </cell>
          <cell r="C1141" t="str">
            <v>Chloroplast Envelope Protein Translocase</v>
          </cell>
          <cell r="D1141" t="str">
            <v>CEPT</v>
          </cell>
          <cell r="E1141" t="str">
            <v>A06</v>
          </cell>
          <cell r="F1141" t="str">
            <v>Rieske, Chloroplast Envelope Protein Translocase</v>
          </cell>
          <cell r="G1141">
            <v>2</v>
          </cell>
          <cell r="H1141">
            <v>2</v>
          </cell>
          <cell r="I1141">
            <v>3</v>
          </cell>
          <cell r="K1141" t="str">
            <v>At4g25650</v>
          </cell>
        </row>
        <row r="1142">
          <cell r="A1142" t="str">
            <v>At3g44880</v>
          </cell>
          <cell r="B1142" t="str">
            <v>3.A.9</v>
          </cell>
          <cell r="C1142" t="str">
            <v>Chloroplast Envelope Protein Translocase</v>
          </cell>
          <cell r="D1142" t="str">
            <v>CEPT</v>
          </cell>
          <cell r="E1142" t="str">
            <v>A06</v>
          </cell>
          <cell r="F1142" t="str">
            <v>maize lethal leaf-spot 1 homolog, accelerated cell death 1</v>
          </cell>
          <cell r="G1142">
            <v>1</v>
          </cell>
          <cell r="H1142">
            <v>1</v>
          </cell>
          <cell r="I1142" t="str">
            <v>-</v>
          </cell>
          <cell r="K1142" t="str">
            <v>AtLLS1/AtACD1</v>
          </cell>
        </row>
        <row r="1143">
          <cell r="A1143" t="str">
            <v>At2g24820</v>
          </cell>
          <cell r="B1143" t="str">
            <v>3.A.9</v>
          </cell>
          <cell r="C1143" t="str">
            <v>Chloroplast Envelope Protein Translocase</v>
          </cell>
          <cell r="D1143" t="str">
            <v>CEPT</v>
          </cell>
          <cell r="E1143" t="str">
            <v>A06</v>
          </cell>
          <cell r="F1143" t="str">
            <v>chloroplast inner envelope translocon component</v>
          </cell>
          <cell r="G1143">
            <v>2</v>
          </cell>
          <cell r="H1143">
            <v>3</v>
          </cell>
          <cell r="I1143">
            <v>25</v>
          </cell>
          <cell r="K1143" t="str">
            <v>AtTic55</v>
          </cell>
        </row>
        <row r="1144">
          <cell r="A1144" t="str">
            <v>At1g04940</v>
          </cell>
          <cell r="B1144" t="str">
            <v>3.A.9</v>
          </cell>
          <cell r="C1144" t="str">
            <v>Chloroplast Envelope Protein Translocase</v>
          </cell>
          <cell r="D1144" t="str">
            <v>CEPT</v>
          </cell>
          <cell r="E1144" t="str">
            <v>A07</v>
          </cell>
          <cell r="F1144" t="str">
            <v>chloroplast inner envelope translocon component</v>
          </cell>
          <cell r="G1144">
            <v>3</v>
          </cell>
          <cell r="H1144">
            <v>5</v>
          </cell>
          <cell r="I1144">
            <v>29</v>
          </cell>
          <cell r="K1144" t="str">
            <v>AtTic20-I</v>
          </cell>
        </row>
        <row r="1145">
          <cell r="A1145" t="str">
            <v>At4g03320</v>
          </cell>
          <cell r="B1145" t="str">
            <v>3.A.9</v>
          </cell>
          <cell r="C1145" t="str">
            <v>Chloroplast Envelope Protein Translocase</v>
          </cell>
          <cell r="D1145" t="str">
            <v>CEPT</v>
          </cell>
          <cell r="E1145" t="str">
            <v>A07</v>
          </cell>
          <cell r="F1145" t="str">
            <v>chloroplast inner envelope translocon component</v>
          </cell>
          <cell r="G1145">
            <v>4</v>
          </cell>
          <cell r="H1145">
            <v>4</v>
          </cell>
          <cell r="I1145">
            <v>6</v>
          </cell>
          <cell r="K1145" t="str">
            <v>AtTic20-IV</v>
          </cell>
        </row>
        <row r="1146">
          <cell r="A1146" t="str">
            <v>At2g07689</v>
          </cell>
          <cell r="B1146" t="str">
            <v>3.D.1</v>
          </cell>
          <cell r="C1146" t="str">
            <v>Proton-translocating NADH Dehydrogenase</v>
          </cell>
          <cell r="D1146" t="str">
            <v>NDH</v>
          </cell>
          <cell r="E1146" t="str">
            <v>A08</v>
          </cell>
          <cell r="F1146" t="str">
            <v>NADH-ubiquinone oxidoreductase, putative</v>
          </cell>
          <cell r="G1146">
            <v>4</v>
          </cell>
          <cell r="H1146">
            <v>4</v>
          </cell>
          <cell r="K1146" t="str">
            <v>At2g07689</v>
          </cell>
        </row>
        <row r="1147">
          <cell r="A1147" t="str">
            <v>At2g07718</v>
          </cell>
          <cell r="B1147" t="str">
            <v>3.D.3</v>
          </cell>
          <cell r="C1147" t="str">
            <v>Proton-translocating Quinol:Cytochrome c Reductase</v>
          </cell>
          <cell r="D1147" t="str">
            <v>QCR</v>
          </cell>
          <cell r="E1147" t="str">
            <v>A09</v>
          </cell>
          <cell r="F1147" t="str">
            <v>cytochrome b, putative</v>
          </cell>
          <cell r="G1147">
            <v>3</v>
          </cell>
          <cell r="H1147">
            <v>3</v>
          </cell>
          <cell r="I1147">
            <v>37</v>
          </cell>
          <cell r="K1147" t="str">
            <v>At2g07718</v>
          </cell>
        </row>
        <row r="1148">
          <cell r="A1148" t="str">
            <v>At2g07727</v>
          </cell>
          <cell r="B1148" t="str">
            <v>3.D.3</v>
          </cell>
          <cell r="C1148" t="str">
            <v>Proton-translocating Quinol:Cytochrome c Reductase</v>
          </cell>
          <cell r="D1148" t="str">
            <v>QCR</v>
          </cell>
          <cell r="E1148" t="str">
            <v>A09</v>
          </cell>
          <cell r="F1148" t="str">
            <v>cytochrome b (MTCYB) (COB) (CYTB)</v>
          </cell>
          <cell r="G1148">
            <v>9</v>
          </cell>
          <cell r="H1148">
            <v>9</v>
          </cell>
          <cell r="I1148">
            <v>27</v>
          </cell>
          <cell r="K1148" t="str">
            <v>At2g07727</v>
          </cell>
        </row>
        <row r="1149">
          <cell r="A1149" t="str">
            <v>At1g14730</v>
          </cell>
          <cell r="B1149" t="str">
            <v>5.B.2</v>
          </cell>
          <cell r="C1149" t="str">
            <v>Eukaryotic Cytochrome b561 protein</v>
          </cell>
          <cell r="D1149" t="str">
            <v>Cytb561</v>
          </cell>
          <cell r="E1149" t="str">
            <v>A10</v>
          </cell>
          <cell r="F1149" t="str">
            <v>cytochrome B561, putative</v>
          </cell>
          <cell r="G1149">
            <v>4</v>
          </cell>
          <cell r="H1149">
            <v>4</v>
          </cell>
          <cell r="I1149" t="str">
            <v>-</v>
          </cell>
          <cell r="K1149" t="str">
            <v>At1g14730</v>
          </cell>
        </row>
        <row r="1150">
          <cell r="A1150" t="str">
            <v>At1g26100</v>
          </cell>
          <cell r="B1150" t="str">
            <v>5.B.2</v>
          </cell>
          <cell r="C1150" t="str">
            <v>Eukaryotic Cytochrome b561 protein</v>
          </cell>
          <cell r="D1150" t="str">
            <v>Cytb561</v>
          </cell>
          <cell r="E1150" t="str">
            <v>A10</v>
          </cell>
          <cell r="F1150" t="str">
            <v>cytochrome B561 family</v>
          </cell>
          <cell r="G1150">
            <v>5</v>
          </cell>
          <cell r="H1150">
            <v>5</v>
          </cell>
          <cell r="I1150">
            <v>6</v>
          </cell>
          <cell r="K1150" t="str">
            <v>At1g26100</v>
          </cell>
        </row>
        <row r="1151">
          <cell r="A1151" t="str">
            <v>At4g25570</v>
          </cell>
          <cell r="B1151" t="str">
            <v>5.B.2</v>
          </cell>
          <cell r="C1151" t="str">
            <v>Eukaryotic Cytochrome b561 protein</v>
          </cell>
          <cell r="D1151" t="str">
            <v>Cytb561</v>
          </cell>
          <cell r="E1151" t="str">
            <v>A10</v>
          </cell>
          <cell r="F1151" t="str">
            <v>cytochrome B561 family</v>
          </cell>
          <cell r="G1151">
            <v>5</v>
          </cell>
          <cell r="H1151">
            <v>5</v>
          </cell>
          <cell r="I1151">
            <v>25</v>
          </cell>
          <cell r="K1151" t="str">
            <v>At4g25570</v>
          </cell>
        </row>
        <row r="1152">
          <cell r="A1152" t="str">
            <v>At5g38630</v>
          </cell>
          <cell r="B1152" t="str">
            <v>5.B.2</v>
          </cell>
          <cell r="C1152" t="str">
            <v>Eukaryotic Cytochrome b561 protein</v>
          </cell>
          <cell r="D1152" t="str">
            <v>Cytb561</v>
          </cell>
          <cell r="E1152" t="str">
            <v>A10</v>
          </cell>
          <cell r="F1152" t="str">
            <v>cytochrome B561 family</v>
          </cell>
          <cell r="G1152">
            <v>5</v>
          </cell>
          <cell r="H1152">
            <v>5</v>
          </cell>
          <cell r="I1152">
            <v>29</v>
          </cell>
          <cell r="K1152" t="str">
            <v>At5g38630</v>
          </cell>
        </row>
        <row r="1153">
          <cell r="A1153" t="str">
            <v>At1g04420</v>
          </cell>
          <cell r="B1153" t="str">
            <v>8.A.5.1</v>
          </cell>
          <cell r="C1153" t="str">
            <v>K+ Transport/Nucleotide-binding Regulatory Domain/Protein (KTN)</v>
          </cell>
          <cell r="D1153" t="str">
            <v>VIC-Beta </v>
          </cell>
          <cell r="F1153" t="str">
            <v>aldo/keto reductase family protein </v>
          </cell>
          <cell r="G1153">
            <v>0</v>
          </cell>
          <cell r="H1153">
            <v>0</v>
          </cell>
          <cell r="I1153">
            <v>29</v>
          </cell>
          <cell r="K1153" t="str">
            <v>At1g04420</v>
          </cell>
        </row>
        <row r="1154">
          <cell r="A1154" t="str">
            <v>At1g04690</v>
          </cell>
          <cell r="B1154" t="str">
            <v>8.A.5.1</v>
          </cell>
          <cell r="C1154" t="str">
            <v>K+ Transport/Nucleotide-binding Regulatory Domain/Protein (KTN)</v>
          </cell>
          <cell r="D1154" t="str">
            <v>VIC-Beta </v>
          </cell>
          <cell r="F1154" t="str">
            <v>potassium channel protein, putative; beta subunit</v>
          </cell>
          <cell r="G1154">
            <v>0</v>
          </cell>
          <cell r="H1154">
            <v>0</v>
          </cell>
          <cell r="I1154">
            <v>29</v>
          </cell>
          <cell r="K1154" t="str">
            <v>At1g04690</v>
          </cell>
        </row>
        <row r="1155">
          <cell r="A1155" t="str">
            <v>At1g06690</v>
          </cell>
          <cell r="B1155" t="str">
            <v>8.A.5.1</v>
          </cell>
          <cell r="C1155" t="str">
            <v>K+ Transport/Nucleotide-binding Regulatory Domain/Protein (KTN)</v>
          </cell>
          <cell r="D1155" t="str">
            <v>VIC-Beta </v>
          </cell>
          <cell r="F1155" t="str">
            <v>aldo/keto reductase family protein </v>
          </cell>
          <cell r="G1155">
            <v>0</v>
          </cell>
          <cell r="H1155">
            <v>0</v>
          </cell>
          <cell r="I1155">
            <v>29</v>
          </cell>
          <cell r="K1155" t="str">
            <v>At1g06690</v>
          </cell>
        </row>
        <row r="1156">
          <cell r="A1156" t="str">
            <v>At1g10810</v>
          </cell>
          <cell r="B1156" t="str">
            <v>8.A.5.1</v>
          </cell>
          <cell r="C1156" t="str">
            <v>K+ Transport/Nucleotide-binding Regulatory Domain/Protein (KTN)</v>
          </cell>
          <cell r="D1156" t="str">
            <v>VIC-Beta </v>
          </cell>
          <cell r="F1156" t="str">
            <v>aldo/keto reductase family protein </v>
          </cell>
          <cell r="G1156">
            <v>0</v>
          </cell>
          <cell r="H1156">
            <v>0</v>
          </cell>
          <cell r="I1156" t="str">
            <v>-</v>
          </cell>
          <cell r="K1156" t="str">
            <v>At1g10810</v>
          </cell>
        </row>
        <row r="1157">
          <cell r="A1157" t="str">
            <v>At1g60680</v>
          </cell>
          <cell r="B1157" t="str">
            <v>8.A.5.1</v>
          </cell>
          <cell r="C1157" t="str">
            <v>K+ Transport/Nucleotide-binding Regulatory Domain/Protein (KTN)</v>
          </cell>
          <cell r="D1157" t="str">
            <v>VIC-Beta </v>
          </cell>
          <cell r="F1157" t="str">
            <v>aldo/keto reductase family protein </v>
          </cell>
          <cell r="G1157">
            <v>0</v>
          </cell>
          <cell r="H1157">
            <v>0</v>
          </cell>
          <cell r="I1157" t="str">
            <v>-</v>
          </cell>
          <cell r="K1157" t="str">
            <v>At1g60680</v>
          </cell>
        </row>
        <row r="1158">
          <cell r="A1158" t="str">
            <v>At1g60690</v>
          </cell>
          <cell r="B1158" t="str">
            <v>8.A.5.1</v>
          </cell>
          <cell r="C1158" t="str">
            <v>K+ Transport/Nucleotide-binding Regulatory Domain/Protein (KTN)</v>
          </cell>
          <cell r="D1158" t="str">
            <v>VIC-Beta </v>
          </cell>
          <cell r="F1158" t="str">
            <v>aldo/keto reductase family protein </v>
          </cell>
          <cell r="G1158">
            <v>0</v>
          </cell>
          <cell r="H1158">
            <v>0</v>
          </cell>
          <cell r="I1158">
            <v>29</v>
          </cell>
          <cell r="K1158" t="str">
            <v>At1g60690</v>
          </cell>
        </row>
        <row r="1159">
          <cell r="A1159" t="str">
            <v>At1g60710</v>
          </cell>
          <cell r="B1159" t="str">
            <v>8.A.5.1</v>
          </cell>
          <cell r="C1159" t="str">
            <v>K+ Transport/Nucleotide-binding Regulatory Domain/Protein (KTN)</v>
          </cell>
          <cell r="D1159" t="str">
            <v>VIC-Beta </v>
          </cell>
          <cell r="F1159" t="str">
            <v>aldo/keto reductase family protein </v>
          </cell>
          <cell r="G1159">
            <v>0</v>
          </cell>
          <cell r="H1159">
            <v>0</v>
          </cell>
          <cell r="I1159">
            <v>25</v>
          </cell>
          <cell r="K1159" t="str">
            <v>At1g60710</v>
          </cell>
        </row>
        <row r="1160">
          <cell r="A1160" t="str">
            <v>At1g60730</v>
          </cell>
          <cell r="B1160" t="str">
            <v>8.A.5.1</v>
          </cell>
          <cell r="C1160" t="str">
            <v>K+ Transport/Nucleotide-binding Regulatory Domain/Protein (KTN)</v>
          </cell>
          <cell r="D1160" t="str">
            <v>VIC-Beta </v>
          </cell>
          <cell r="F1160" t="str">
            <v>aldo/keto reductase family protein </v>
          </cell>
          <cell r="G1160">
            <v>0</v>
          </cell>
          <cell r="H1160">
            <v>0</v>
          </cell>
          <cell r="I1160" t="str">
            <v>-</v>
          </cell>
          <cell r="K1160" t="str">
            <v>At1g60730</v>
          </cell>
        </row>
        <row r="1161">
          <cell r="A1161" t="str">
            <v>At2g21250</v>
          </cell>
          <cell r="B1161" t="str">
            <v>8.A.5.1</v>
          </cell>
          <cell r="C1161" t="str">
            <v>K+ Transport/Nucleotide-binding Regulatory Domain/Protein (KTN)</v>
          </cell>
          <cell r="D1161" t="str">
            <v>VIC-Beta </v>
          </cell>
          <cell r="F1161" t="str">
            <v>mannose 6-phosphate reductase (NADPH-dependent), putative</v>
          </cell>
          <cell r="G1161">
            <v>0</v>
          </cell>
          <cell r="H1161">
            <v>0</v>
          </cell>
          <cell r="K1161" t="str">
            <v>At2g21250</v>
          </cell>
        </row>
        <row r="1162">
          <cell r="A1162" t="str">
            <v>At2g21260</v>
          </cell>
          <cell r="B1162" t="str">
            <v>8.A.5.1</v>
          </cell>
          <cell r="C1162" t="str">
            <v>K+ Transport/Nucleotide-binding Regulatory Domain/Protein (KTN)</v>
          </cell>
          <cell r="D1162" t="str">
            <v>VIC-Beta </v>
          </cell>
          <cell r="F1162" t="str">
            <v>mannose 6-phosphate reductase (NADPH-dependent), putative</v>
          </cell>
          <cell r="G1162">
            <v>0</v>
          </cell>
          <cell r="H1162">
            <v>0</v>
          </cell>
          <cell r="I1162">
            <v>25</v>
          </cell>
          <cell r="K1162" t="str">
            <v>At2g21260</v>
          </cell>
        </row>
        <row r="1163">
          <cell r="A1163" t="str">
            <v>At2g37760</v>
          </cell>
          <cell r="B1163" t="str">
            <v>8.A.5.1</v>
          </cell>
          <cell r="C1163" t="str">
            <v>K+ Transport/Nucleotide-binding Regulatory Domain/Protein (KTN)</v>
          </cell>
          <cell r="D1163" t="str">
            <v>VIC-Beta </v>
          </cell>
          <cell r="F1163" t="str">
            <v>aldo/keto reductase family protein </v>
          </cell>
          <cell r="G1163">
            <v>0</v>
          </cell>
          <cell r="H1163">
            <v>0</v>
          </cell>
          <cell r="I1163">
            <v>2</v>
          </cell>
          <cell r="K1163" t="str">
            <v>At2g37760</v>
          </cell>
        </row>
        <row r="1164">
          <cell r="A1164" t="str">
            <v>At2g37770</v>
          </cell>
          <cell r="B1164" t="str">
            <v>8.A.5.1</v>
          </cell>
          <cell r="C1164" t="str">
            <v>K+ Transport/Nucleotide-binding Regulatory Domain/Protein (KTN)</v>
          </cell>
          <cell r="D1164" t="str">
            <v>VIC-Beta </v>
          </cell>
          <cell r="F1164" t="str">
            <v>aldo/keto reductase family protein </v>
          </cell>
          <cell r="G1164">
            <v>0</v>
          </cell>
          <cell r="H1164">
            <v>0</v>
          </cell>
          <cell r="I1164">
            <v>22</v>
          </cell>
          <cell r="K1164" t="str">
            <v>At2g37770</v>
          </cell>
        </row>
        <row r="1165">
          <cell r="A1165" t="str">
            <v>At2g37790</v>
          </cell>
          <cell r="B1165" t="str">
            <v>8.A.5.1</v>
          </cell>
          <cell r="C1165" t="str">
            <v>K+ Transport/Nucleotide-binding Regulatory Domain/Protein (KTN)</v>
          </cell>
          <cell r="D1165" t="str">
            <v>VIC-Beta </v>
          </cell>
          <cell r="F1165" t="str">
            <v>aldo/keto reductase family protein </v>
          </cell>
          <cell r="G1165">
            <v>0</v>
          </cell>
          <cell r="H1165">
            <v>0</v>
          </cell>
          <cell r="I1165">
            <v>29</v>
          </cell>
          <cell r="K1165" t="str">
            <v>At2g37790</v>
          </cell>
        </row>
        <row r="1166">
          <cell r="A1166" t="str">
            <v>At3g53880</v>
          </cell>
          <cell r="B1166" t="str">
            <v>8.A.5.1</v>
          </cell>
          <cell r="C1166" t="str">
            <v>K+ Transport/Nucleotide-binding Regulatory Domain/Protein (KTN)</v>
          </cell>
          <cell r="D1166" t="str">
            <v>VIC-Beta </v>
          </cell>
          <cell r="F1166" t="str">
            <v>aldo/keto reductase family protein </v>
          </cell>
          <cell r="G1166">
            <v>0</v>
          </cell>
          <cell r="H1166">
            <v>0</v>
          </cell>
          <cell r="I1166">
            <v>25</v>
          </cell>
          <cell r="K1166" t="str">
            <v>At3g53880</v>
          </cell>
        </row>
        <row r="1167">
          <cell r="A1167" t="str">
            <v>At5g01670</v>
          </cell>
          <cell r="B1167" t="str">
            <v>8.A.5.1</v>
          </cell>
          <cell r="C1167" t="str">
            <v>K+ Transport/Nucleotide-binding Regulatory Domain/Protein (KTN)</v>
          </cell>
          <cell r="D1167" t="str">
            <v>VIC-Beta </v>
          </cell>
          <cell r="F1167" t="str">
            <v>aldose reductase, putative</v>
          </cell>
          <cell r="G1167">
            <v>0</v>
          </cell>
          <cell r="H1167">
            <v>0</v>
          </cell>
          <cell r="I1167" t="str">
            <v>-</v>
          </cell>
          <cell r="K1167" t="str">
            <v>At5g01670</v>
          </cell>
        </row>
        <row r="1168">
          <cell r="A1168" t="str">
            <v>At5g53580</v>
          </cell>
          <cell r="B1168" t="str">
            <v>8.A.5.1</v>
          </cell>
          <cell r="C1168" t="str">
            <v>K+ Transport/Nucleotide-binding Regulatory Domain/Protein (KTN)</v>
          </cell>
          <cell r="D1168" t="str">
            <v>VIC-Beta </v>
          </cell>
          <cell r="F1168" t="str">
            <v>aldo/keto reductase family protein </v>
          </cell>
          <cell r="G1168">
            <v>0</v>
          </cell>
          <cell r="H1168">
            <v>0</v>
          </cell>
          <cell r="I1168">
            <v>29</v>
          </cell>
          <cell r="K1168" t="str">
            <v>At5g53580</v>
          </cell>
        </row>
        <row r="1169">
          <cell r="A1169" t="str">
            <v>At4g33670</v>
          </cell>
          <cell r="B1169" t="str">
            <v>8.A.5.1</v>
          </cell>
          <cell r="C1169" t="str">
            <v>K+ Transport/Nucleotide-binding Regulatory Domain/Protein (KTN)</v>
          </cell>
          <cell r="D1169" t="str">
            <v>VIC-Beta </v>
          </cell>
          <cell r="F1169" t="str">
            <v>L-galactose dehydrogenase </v>
          </cell>
          <cell r="G1169">
            <v>0</v>
          </cell>
          <cell r="H1169">
            <v>0</v>
          </cell>
          <cell r="I1169">
            <v>25</v>
          </cell>
          <cell r="K1169" t="str">
            <v>AtL-GalDH</v>
          </cell>
        </row>
        <row r="1170">
          <cell r="A1170" t="str">
            <v>At1g60750</v>
          </cell>
          <cell r="B1170" t="str">
            <v>8.A.5.1a</v>
          </cell>
          <cell r="C1170" t="str">
            <v>Putative K+ Transport/Nucleotide-binding Regulatory Domain/Protein (KTN)</v>
          </cell>
          <cell r="D1170" t="str">
            <v>VIC-Beta </v>
          </cell>
          <cell r="F1170" t="str">
            <v>hypothetical protein</v>
          </cell>
          <cell r="K1170" t="str">
            <v>At1g60750</v>
          </cell>
        </row>
        <row r="1171">
          <cell r="A1171" t="str">
            <v>At1g16360</v>
          </cell>
          <cell r="B1171" t="str">
            <v>9.A.1</v>
          </cell>
          <cell r="C1171" t="str">
            <v>Phospholipid Importer</v>
          </cell>
          <cell r="D1171" t="str">
            <v>PLI</v>
          </cell>
          <cell r="E1171" t="str">
            <v>A11</v>
          </cell>
          <cell r="F1171" t="str">
            <v>membrane protein common family</v>
          </cell>
          <cell r="G1171">
            <v>2</v>
          </cell>
          <cell r="H1171">
            <v>2</v>
          </cell>
          <cell r="I1171">
            <v>2</v>
          </cell>
          <cell r="J1171" t="str">
            <v>Preferential</v>
          </cell>
          <cell r="K1171" t="str">
            <v>At1g16360</v>
          </cell>
        </row>
        <row r="1172">
          <cell r="A1172" t="str">
            <v>At1g54320</v>
          </cell>
          <cell r="B1172" t="str">
            <v>9.A.1</v>
          </cell>
          <cell r="C1172" t="str">
            <v>Phospholipid Importer</v>
          </cell>
          <cell r="D1172" t="str">
            <v>PLI</v>
          </cell>
          <cell r="E1172" t="str">
            <v>A11</v>
          </cell>
          <cell r="F1172" t="str">
            <v>membrane protein common family</v>
          </cell>
          <cell r="G1172">
            <v>2</v>
          </cell>
          <cell r="H1172">
            <v>2</v>
          </cell>
          <cell r="I1172">
            <v>3</v>
          </cell>
          <cell r="K1172" t="str">
            <v>At1g54320</v>
          </cell>
        </row>
        <row r="1173">
          <cell r="A1173" t="str">
            <v>At1g79450</v>
          </cell>
          <cell r="B1173" t="str">
            <v>9.A.1</v>
          </cell>
          <cell r="C1173" t="str">
            <v>Phospholipid Importer</v>
          </cell>
          <cell r="D1173" t="str">
            <v>PLI</v>
          </cell>
          <cell r="E1173" t="str">
            <v>A11</v>
          </cell>
          <cell r="F1173" t="str">
            <v>membrane protein common family</v>
          </cell>
          <cell r="G1173">
            <v>2</v>
          </cell>
          <cell r="H1173">
            <v>2</v>
          </cell>
          <cell r="I1173">
            <v>2</v>
          </cell>
          <cell r="J1173" t="str">
            <v>Preferential</v>
          </cell>
          <cell r="K1173" t="str">
            <v>At1g79450</v>
          </cell>
        </row>
        <row r="1174">
          <cell r="A1174" t="str">
            <v>At3g12740</v>
          </cell>
          <cell r="B1174" t="str">
            <v>9.A.1</v>
          </cell>
          <cell r="C1174" t="str">
            <v>Phospholipid Importer</v>
          </cell>
          <cell r="D1174" t="str">
            <v>PLI</v>
          </cell>
          <cell r="E1174" t="str">
            <v>A11</v>
          </cell>
          <cell r="F1174" t="str">
            <v>membrane protein common family</v>
          </cell>
          <cell r="G1174">
            <v>2</v>
          </cell>
          <cell r="H1174">
            <v>2</v>
          </cell>
          <cell r="I1174">
            <v>29</v>
          </cell>
          <cell r="K1174" t="str">
            <v>At3g12740</v>
          </cell>
        </row>
        <row r="1175">
          <cell r="A1175" t="str">
            <v>At5g46150</v>
          </cell>
          <cell r="B1175" t="str">
            <v>9.A.1</v>
          </cell>
          <cell r="C1175" t="str">
            <v>Phospholipid Importer</v>
          </cell>
          <cell r="D1175" t="str">
            <v>PLI</v>
          </cell>
          <cell r="E1175" t="str">
            <v>A11</v>
          </cell>
          <cell r="F1175" t="str">
            <v>membrane protein common family</v>
          </cell>
          <cell r="G1175">
            <v>2</v>
          </cell>
          <cell r="H1175">
            <v>3</v>
          </cell>
          <cell r="I1175">
            <v>6</v>
          </cell>
          <cell r="K1175" t="str">
            <v>At5g46150</v>
          </cell>
        </row>
        <row r="1176">
          <cell r="A1176" t="str">
            <v>At2g26975</v>
          </cell>
          <cell r="B1176" t="str">
            <v>9.A.12</v>
          </cell>
          <cell r="C1176" t="str">
            <v>Copper Transporter-2</v>
          </cell>
          <cell r="D1176" t="str">
            <v>Ctr2 </v>
          </cell>
          <cell r="E1176">
            <v>535</v>
          </cell>
          <cell r="F1176" t="str">
            <v>copper transporter, putative</v>
          </cell>
          <cell r="G1176">
            <v>3</v>
          </cell>
          <cell r="H1176">
            <v>2</v>
          </cell>
          <cell r="K1176" t="str">
            <v>At2g26975</v>
          </cell>
        </row>
        <row r="1177">
          <cell r="A1177" t="str">
            <v>At5g59030</v>
          </cell>
          <cell r="B1177" t="str">
            <v>9.A.12</v>
          </cell>
          <cell r="C1177" t="str">
            <v>Copper Transporter-2</v>
          </cell>
          <cell r="D1177" t="str">
            <v>Ctr2 </v>
          </cell>
          <cell r="E1177">
            <v>535</v>
          </cell>
          <cell r="F1177" t="str">
            <v>copper transporter</v>
          </cell>
          <cell r="G1177">
            <v>3</v>
          </cell>
          <cell r="H1177">
            <v>2</v>
          </cell>
          <cell r="I1177">
            <v>1</v>
          </cell>
          <cell r="K1177" t="str">
            <v>AtCOPT1</v>
          </cell>
        </row>
        <row r="1178">
          <cell r="A1178" t="str">
            <v>At3g46900</v>
          </cell>
          <cell r="B1178" t="str">
            <v>9.A.12</v>
          </cell>
          <cell r="C1178" t="str">
            <v>Copper Transporter-2</v>
          </cell>
          <cell r="D1178" t="str">
            <v>Ctr2 </v>
          </cell>
          <cell r="E1178">
            <v>535</v>
          </cell>
          <cell r="F1178" t="str">
            <v>copper transporter</v>
          </cell>
          <cell r="G1178">
            <v>2</v>
          </cell>
          <cell r="H1178">
            <v>3</v>
          </cell>
          <cell r="I1178">
            <v>29</v>
          </cell>
          <cell r="K1178" t="str">
            <v>AtCOPT2</v>
          </cell>
        </row>
        <row r="1179">
          <cell r="A1179" t="str">
            <v>At5g59040</v>
          </cell>
          <cell r="B1179" t="str">
            <v>9.A.12</v>
          </cell>
          <cell r="C1179" t="str">
            <v>Copper Transporter-2</v>
          </cell>
          <cell r="D1179" t="str">
            <v>Ctr2 </v>
          </cell>
          <cell r="E1179">
            <v>535</v>
          </cell>
          <cell r="F1179" t="str">
            <v>copper transporter</v>
          </cell>
          <cell r="G1179">
            <v>3</v>
          </cell>
          <cell r="H1179">
            <v>3</v>
          </cell>
          <cell r="I1179">
            <v>29</v>
          </cell>
          <cell r="J1179" t="str">
            <v>Specific</v>
          </cell>
          <cell r="K1179" t="str">
            <v>AtCOPT3</v>
          </cell>
        </row>
        <row r="1180">
          <cell r="A1180" t="str">
            <v>At2g37925</v>
          </cell>
          <cell r="B1180" t="str">
            <v>9.A.12</v>
          </cell>
          <cell r="C1180" t="str">
            <v>Copper Transporter-2</v>
          </cell>
          <cell r="D1180" t="str">
            <v>Ctr2 </v>
          </cell>
          <cell r="E1180">
            <v>535</v>
          </cell>
          <cell r="F1180" t="str">
            <v>copper transporter</v>
          </cell>
          <cell r="G1180">
            <v>2</v>
          </cell>
          <cell r="H1180">
            <v>2</v>
          </cell>
          <cell r="K1180" t="str">
            <v>AtCOPT4</v>
          </cell>
        </row>
        <row r="1181">
          <cell r="A1181" t="str">
            <v>At5g20650</v>
          </cell>
          <cell r="B1181" t="str">
            <v>9.A.12</v>
          </cell>
          <cell r="C1181" t="str">
            <v>Copper Transporter-2</v>
          </cell>
          <cell r="D1181" t="str">
            <v>Ctr2 </v>
          </cell>
          <cell r="E1181">
            <v>535</v>
          </cell>
          <cell r="F1181" t="str">
            <v>copper transporter</v>
          </cell>
          <cell r="G1181">
            <v>3</v>
          </cell>
          <cell r="H1181">
            <v>3</v>
          </cell>
          <cell r="I1181">
            <v>28</v>
          </cell>
          <cell r="K1181" t="str">
            <v>AtCOPT5</v>
          </cell>
        </row>
        <row r="1182">
          <cell r="A1182" t="str">
            <v>At2g38460</v>
          </cell>
          <cell r="B1182" t="str">
            <v>9.A.23</v>
          </cell>
          <cell r="C1182" t="str">
            <v>Ferroportin</v>
          </cell>
          <cell r="D1182" t="str">
            <v>FP</v>
          </cell>
          <cell r="E1182">
            <v>456</v>
          </cell>
          <cell r="F1182" t="str">
            <v>iron transporter-related</v>
          </cell>
          <cell r="G1182">
            <v>11</v>
          </cell>
          <cell r="H1182">
            <v>12</v>
          </cell>
          <cell r="I1182">
            <v>25</v>
          </cell>
          <cell r="K1182" t="str">
            <v>At2g38460</v>
          </cell>
        </row>
        <row r="1183">
          <cell r="A1183" t="str">
            <v>At5g03570</v>
          </cell>
          <cell r="B1183" t="str">
            <v>9.A.23</v>
          </cell>
          <cell r="C1183" t="str">
            <v>Ferroportin</v>
          </cell>
          <cell r="D1183" t="str">
            <v>FP</v>
          </cell>
          <cell r="E1183">
            <v>456</v>
          </cell>
          <cell r="F1183" t="str">
            <v>iron-responsive transporter-related</v>
          </cell>
          <cell r="G1183">
            <v>10</v>
          </cell>
          <cell r="H1183">
            <v>11</v>
          </cell>
          <cell r="I1183">
            <v>25</v>
          </cell>
          <cell r="K1183" t="str">
            <v>At5g03570</v>
          </cell>
        </row>
        <row r="1184">
          <cell r="A1184" t="str">
            <v>At5g26820</v>
          </cell>
          <cell r="B1184" t="str">
            <v>9.A.23</v>
          </cell>
          <cell r="C1184" t="str">
            <v>Ferroportin</v>
          </cell>
          <cell r="D1184" t="str">
            <v>FP</v>
          </cell>
          <cell r="E1184">
            <v>456</v>
          </cell>
          <cell r="F1184" t="str">
            <v>ferroportin-related</v>
          </cell>
          <cell r="G1184">
            <v>11</v>
          </cell>
          <cell r="H1184">
            <v>11</v>
          </cell>
          <cell r="I1184">
            <v>39</v>
          </cell>
          <cell r="K1184" t="str">
            <v>At5g26820</v>
          </cell>
        </row>
        <row r="1185">
          <cell r="A1185" t="str">
            <v>At2g26350</v>
          </cell>
          <cell r="B1185" t="str">
            <v>9.A.5</v>
          </cell>
          <cell r="C1185" t="str">
            <v>Peroxisomal Protein Importer</v>
          </cell>
          <cell r="D1185" t="str">
            <v>PPI</v>
          </cell>
          <cell r="E1185" t="str">
            <v>A12</v>
          </cell>
          <cell r="F1185" t="str">
            <v>RING-domain protein with domain similar to region of peroxisomal biogenesis proteins</v>
          </cell>
          <cell r="G1185">
            <v>1</v>
          </cell>
          <cell r="H1185">
            <v>1</v>
          </cell>
          <cell r="I1185" t="str">
            <v>-</v>
          </cell>
          <cell r="K1185" t="str">
            <v>At2g26350</v>
          </cell>
        </row>
        <row r="1186">
          <cell r="A1186" t="str">
            <v>At3g04460</v>
          </cell>
          <cell r="B1186" t="str">
            <v>9.A.5</v>
          </cell>
          <cell r="C1186" t="str">
            <v>Peroxisomal Protein Importer</v>
          </cell>
          <cell r="D1186" t="str">
            <v>PPI</v>
          </cell>
          <cell r="E1186" t="str">
            <v>A13</v>
          </cell>
          <cell r="F1186" t="str">
            <v>Pex2/Pex12 N-terminal domain-containing protein</v>
          </cell>
          <cell r="G1186">
            <v>1</v>
          </cell>
          <cell r="H1186">
            <v>2</v>
          </cell>
          <cell r="I1186" t="str">
            <v>-</v>
          </cell>
          <cell r="K1186" t="str">
            <v>At3g04460</v>
          </cell>
        </row>
        <row r="1187">
          <cell r="A1187" t="str">
            <v>At1g65040</v>
          </cell>
          <cell r="B1187" t="str">
            <v>9.A.5a</v>
          </cell>
          <cell r="C1187" t="str">
            <v>Putative Peroxisomal Protein Importer</v>
          </cell>
          <cell r="D1187" t="str">
            <v>PPI</v>
          </cell>
          <cell r="E1187">
            <v>198</v>
          </cell>
          <cell r="F1187" t="str">
            <v>putative RING-domain protein</v>
          </cell>
          <cell r="G1187">
            <v>3</v>
          </cell>
          <cell r="H1187">
            <v>3</v>
          </cell>
          <cell r="I1187">
            <v>6</v>
          </cell>
          <cell r="K1187" t="str">
            <v>At1g65040</v>
          </cell>
        </row>
        <row r="1188">
          <cell r="A1188" t="str">
            <v>At3g16090</v>
          </cell>
          <cell r="B1188" t="str">
            <v>9.A.5a</v>
          </cell>
          <cell r="C1188" t="str">
            <v>Putative Peroxisomal Protein Importer</v>
          </cell>
          <cell r="D1188" t="str">
            <v>PPI</v>
          </cell>
          <cell r="E1188">
            <v>198</v>
          </cell>
          <cell r="F1188" t="str">
            <v>putative RING-domain protein</v>
          </cell>
          <cell r="G1188">
            <v>5</v>
          </cell>
          <cell r="H1188">
            <v>5</v>
          </cell>
          <cell r="I1188">
            <v>29</v>
          </cell>
          <cell r="K1188" t="str">
            <v>At3g16090</v>
          </cell>
        </row>
        <row r="1189">
          <cell r="A1189" t="str">
            <v>At2g38185</v>
          </cell>
          <cell r="B1189" t="str">
            <v>9.A.5a</v>
          </cell>
          <cell r="C1189" t="str">
            <v>Putative Peroxisomal Protein Importer</v>
          </cell>
          <cell r="D1189" t="str">
            <v>PPI</v>
          </cell>
          <cell r="E1189" t="str">
            <v>U29</v>
          </cell>
          <cell r="F1189" t="str">
            <v>zinc finger (C3HC4-type RING finger) family protein</v>
          </cell>
          <cell r="G1189">
            <v>4</v>
          </cell>
          <cell r="H1189">
            <v>5</v>
          </cell>
          <cell r="I1189" t="str">
            <v>-</v>
          </cell>
          <cell r="K1189" t="str">
            <v>At2g38185</v>
          </cell>
        </row>
        <row r="1190">
          <cell r="A1190" t="str">
            <v>At3g01380</v>
          </cell>
          <cell r="B1190" t="str">
            <v>9.A.6</v>
          </cell>
          <cell r="C1190" t="str">
            <v>ATP Exporter</v>
          </cell>
          <cell r="D1190" t="str">
            <v>ATP-E</v>
          </cell>
          <cell r="E1190" t="str">
            <v>A14</v>
          </cell>
          <cell r="F1190" t="str">
            <v>putative phosphatidylinositolglycan class N short form</v>
          </cell>
          <cell r="G1190">
            <v>12</v>
          </cell>
          <cell r="H1190">
            <v>12</v>
          </cell>
          <cell r="I1190">
            <v>25</v>
          </cell>
          <cell r="K1190" t="str">
            <v>At3g01380</v>
          </cell>
        </row>
        <row r="1191">
          <cell r="A1191" t="str">
            <v>At1g19800</v>
          </cell>
          <cell r="B1191" t="str">
            <v>9.B.11</v>
          </cell>
          <cell r="C1191" t="str">
            <v>Putative ER-chloroplast Lipid Translocase</v>
          </cell>
          <cell r="D1191" t="str">
            <v>ECLT</v>
          </cell>
          <cell r="E1191" t="str">
            <v>A15</v>
          </cell>
          <cell r="F1191" t="str">
            <v>permease-like protein, part of ER-to-thylakoid lipid transfer complex</v>
          </cell>
          <cell r="G1191">
            <v>5</v>
          </cell>
          <cell r="H1191">
            <v>6</v>
          </cell>
          <cell r="I1191">
            <v>29</v>
          </cell>
          <cell r="K1191" t="str">
            <v>AtTGD1</v>
          </cell>
        </row>
        <row r="1192">
          <cell r="A1192" t="str">
            <v>At1g57550</v>
          </cell>
          <cell r="B1192" t="str">
            <v>9.B.12</v>
          </cell>
          <cell r="C1192" t="str">
            <v>(Salt or Low Temperature) Stress-induced Hydrophobic Peptide</v>
          </cell>
          <cell r="D1192" t="str">
            <v>SHP </v>
          </cell>
          <cell r="F1192" t="str">
            <v>hydrophobic protein (low temperature and salt responsive protein), putative</v>
          </cell>
          <cell r="G1192">
            <v>1</v>
          </cell>
          <cell r="H1192">
            <v>1</v>
          </cell>
          <cell r="I1192">
            <v>18</v>
          </cell>
          <cell r="J1192" t="str">
            <v>Specific</v>
          </cell>
          <cell r="K1192" t="str">
            <v>At1g57550</v>
          </cell>
        </row>
        <row r="1193">
          <cell r="A1193" t="str">
            <v>At2g24040</v>
          </cell>
          <cell r="B1193" t="str">
            <v>9.B.12</v>
          </cell>
          <cell r="C1193" t="str">
            <v>(Salt or Low Temperature) Stress-induced Hydrophobic Peptide</v>
          </cell>
          <cell r="D1193" t="str">
            <v>SHP </v>
          </cell>
          <cell r="F1193" t="str">
            <v>hydrophobic protein (low temperature and salt responsive protein), putative</v>
          </cell>
          <cell r="G1193">
            <v>1</v>
          </cell>
          <cell r="H1193">
            <v>1</v>
          </cell>
          <cell r="I1193">
            <v>37</v>
          </cell>
          <cell r="K1193" t="str">
            <v>At2g24040</v>
          </cell>
        </row>
        <row r="1194">
          <cell r="A1194" t="str">
            <v>At2g38905</v>
          </cell>
          <cell r="B1194" t="str">
            <v>9.B.12</v>
          </cell>
          <cell r="C1194" t="str">
            <v>(Salt or Low Temperature) Stress-induced Hydrophobic Peptide</v>
          </cell>
          <cell r="D1194" t="str">
            <v>SHP </v>
          </cell>
          <cell r="F1194" t="str">
            <v>hydrophobic protein (low temperature and salt responsive protein), putative</v>
          </cell>
          <cell r="G1194">
            <v>1</v>
          </cell>
          <cell r="H1194">
            <v>1</v>
          </cell>
          <cell r="I1194">
            <v>25</v>
          </cell>
          <cell r="J1194" t="str">
            <v>Preferential</v>
          </cell>
          <cell r="K1194" t="str">
            <v>At2g38905</v>
          </cell>
        </row>
        <row r="1195">
          <cell r="A1195" t="str">
            <v>At4g28088</v>
          </cell>
          <cell r="B1195" t="str">
            <v>9.B.12</v>
          </cell>
          <cell r="C1195" t="str">
            <v>(Salt or Low Temperature) Stress-induced Hydrophobic Peptide</v>
          </cell>
          <cell r="D1195" t="str">
            <v>SHP </v>
          </cell>
          <cell r="F1195" t="str">
            <v>hydrophobic protein, putative / low temperature and salt responsive protein</v>
          </cell>
          <cell r="G1195">
            <v>1</v>
          </cell>
          <cell r="H1195">
            <v>1</v>
          </cell>
          <cell r="K1195" t="str">
            <v>At4g28088</v>
          </cell>
        </row>
        <row r="1196">
          <cell r="A1196" t="str">
            <v>At4g30650</v>
          </cell>
          <cell r="B1196" t="str">
            <v>9.B.12</v>
          </cell>
          <cell r="C1196" t="str">
            <v>(Salt or Low Temperature) Stress-induced Hydrophobic Peptide</v>
          </cell>
          <cell r="D1196" t="str">
            <v>SHP </v>
          </cell>
          <cell r="F1196" t="str">
            <v>hydrophobic protein (low temperature and salt responsive), putative</v>
          </cell>
          <cell r="G1196">
            <v>1</v>
          </cell>
          <cell r="H1196">
            <v>1</v>
          </cell>
          <cell r="I1196" t="str">
            <v>-</v>
          </cell>
          <cell r="K1196" t="str">
            <v>At4g30650</v>
          </cell>
        </row>
        <row r="1197">
          <cell r="A1197" t="str">
            <v>At4g30660</v>
          </cell>
          <cell r="B1197" t="str">
            <v>9.B.12</v>
          </cell>
          <cell r="C1197" t="str">
            <v>(Salt or Low Temperature) Stress-induced Hydrophobic Peptide</v>
          </cell>
          <cell r="D1197" t="str">
            <v>SHP </v>
          </cell>
          <cell r="F1197" t="str">
            <v>hydrophobic protein (low temperature and salt responsive protein), putative</v>
          </cell>
          <cell r="G1197">
            <v>1</v>
          </cell>
          <cell r="H1197">
            <v>1</v>
          </cell>
          <cell r="I1197">
            <v>29</v>
          </cell>
          <cell r="K1197" t="str">
            <v>AtLTI6A</v>
          </cell>
        </row>
        <row r="1198">
          <cell r="A1198" t="str">
            <v>At3g05880</v>
          </cell>
          <cell r="B1198" t="str">
            <v>9.B.12</v>
          </cell>
          <cell r="C1198" t="str">
            <v>(Salt or Low Temperature) Stress-induced Hydrophobic Peptide</v>
          </cell>
          <cell r="D1198" t="str">
            <v>SHP </v>
          </cell>
          <cell r="F1198" t="str">
            <v>low temperature and salt responsive protein</v>
          </cell>
          <cell r="G1198">
            <v>1</v>
          </cell>
          <cell r="H1198">
            <v>1</v>
          </cell>
          <cell r="I1198">
            <v>6</v>
          </cell>
          <cell r="K1198" t="str">
            <v>AtRCI2A</v>
          </cell>
        </row>
        <row r="1199">
          <cell r="A1199" t="str">
            <v>At3g05890</v>
          </cell>
          <cell r="B1199" t="str">
            <v>9.B.12</v>
          </cell>
          <cell r="C1199" t="str">
            <v>(Salt or Low Temperature) Stress-induced Hydrophobic Peptide</v>
          </cell>
          <cell r="D1199" t="str">
            <v>SHP </v>
          </cell>
          <cell r="F1199" t="str">
            <v>low temperature and salt responsive protein</v>
          </cell>
          <cell r="G1199">
            <v>1</v>
          </cell>
          <cell r="H1199">
            <v>1</v>
          </cell>
          <cell r="I1199">
            <v>29</v>
          </cell>
          <cell r="K1199" t="str">
            <v>AtRCI2B</v>
          </cell>
        </row>
        <row r="1200">
          <cell r="A1200" t="str">
            <v>At1g20480</v>
          </cell>
          <cell r="B1200" t="str">
            <v>9.B.17</v>
          </cell>
          <cell r="C1200" t="str">
            <v>Putative Fatty Acid Transporter</v>
          </cell>
          <cell r="D1200" t="str">
            <v>FAT </v>
          </cell>
          <cell r="F1200" t="str">
            <v>4-coumarate:CoA ligase 1 (4-coumaroyl-CoA synthase 1) (4CL1) family</v>
          </cell>
          <cell r="G1200">
            <v>2</v>
          </cell>
          <cell r="H1200">
            <v>2</v>
          </cell>
          <cell r="I1200" t="str">
            <v>-</v>
          </cell>
          <cell r="K1200" t="str">
            <v>At1g20480</v>
          </cell>
        </row>
        <row r="1201">
          <cell r="A1201" t="str">
            <v>At1g20490</v>
          </cell>
          <cell r="B1201" t="str">
            <v>9.B.17</v>
          </cell>
          <cell r="C1201" t="str">
            <v>Putative Fatty Acid Transporter</v>
          </cell>
          <cell r="D1201" t="str">
            <v>FAT </v>
          </cell>
          <cell r="F1201" t="str">
            <v>4-coumarate:CoA ligase 1 (4-coumaroyl-CoA synthase 1) (4CL1) family</v>
          </cell>
          <cell r="G1201">
            <v>2</v>
          </cell>
          <cell r="H1201">
            <v>3</v>
          </cell>
          <cell r="I1201" t="str">
            <v>-</v>
          </cell>
          <cell r="K1201" t="str">
            <v>At1g20490</v>
          </cell>
        </row>
        <row r="1202">
          <cell r="A1202" t="str">
            <v>At1g20500</v>
          </cell>
          <cell r="B1202" t="str">
            <v>9.B.17</v>
          </cell>
          <cell r="C1202" t="str">
            <v>Putative Fatty Acid Transporter</v>
          </cell>
          <cell r="D1202" t="str">
            <v>FAT </v>
          </cell>
          <cell r="F1202" t="str">
            <v>4-coumarate:CoA ligase 1 (4-coumaroyl-CoA synthase 1) (4CL1) family</v>
          </cell>
          <cell r="G1202">
            <v>2</v>
          </cell>
          <cell r="H1202">
            <v>2</v>
          </cell>
          <cell r="I1202" t="str">
            <v>-</v>
          </cell>
          <cell r="K1202" t="str">
            <v>At1g20500</v>
          </cell>
        </row>
        <row r="1203">
          <cell r="A1203" t="str">
            <v>At1g20510</v>
          </cell>
          <cell r="B1203" t="str">
            <v>9.B.17</v>
          </cell>
          <cell r="C1203" t="str">
            <v>Putative Fatty Acid Transporter</v>
          </cell>
          <cell r="D1203" t="str">
            <v>FAT </v>
          </cell>
          <cell r="F1203" t="str">
            <v>4-coumarate:CoA ligase 1 (4-coumaroyl-CoA synthase 1) (4CL1) family</v>
          </cell>
          <cell r="G1203">
            <v>2</v>
          </cell>
          <cell r="H1203">
            <v>2</v>
          </cell>
          <cell r="I1203" t="str">
            <v>-</v>
          </cell>
          <cell r="K1203" t="str">
            <v>At1g20510</v>
          </cell>
        </row>
        <row r="1204">
          <cell r="A1204" t="str">
            <v>At1g20560</v>
          </cell>
          <cell r="B1204" t="str">
            <v>9.B.17</v>
          </cell>
          <cell r="C1204" t="str">
            <v>Putative Fatty Acid Transporter</v>
          </cell>
          <cell r="D1204" t="str">
            <v>FAT </v>
          </cell>
          <cell r="F1204" t="str">
            <v>AMP-dependent synthetase and ligase family protein</v>
          </cell>
          <cell r="G1204">
            <v>0</v>
          </cell>
          <cell r="H1204">
            <v>0</v>
          </cell>
          <cell r="I1204">
            <v>39</v>
          </cell>
          <cell r="K1204" t="str">
            <v>At1g20560</v>
          </cell>
        </row>
        <row r="1205">
          <cell r="A1205" t="str">
            <v>At1g21530</v>
          </cell>
          <cell r="B1205" t="str">
            <v>9.B.17</v>
          </cell>
          <cell r="C1205" t="str">
            <v>Putative Fatty Acid Transporter</v>
          </cell>
          <cell r="D1205" t="str">
            <v>FAT </v>
          </cell>
          <cell r="F1205" t="str">
            <v>AMP-binding protein, putative</v>
          </cell>
          <cell r="G1205">
            <v>0</v>
          </cell>
          <cell r="H1205">
            <v>0</v>
          </cell>
          <cell r="K1205" t="str">
            <v>At1g21530</v>
          </cell>
        </row>
        <row r="1206">
          <cell r="A1206" t="str">
            <v>At1g21540</v>
          </cell>
          <cell r="B1206" t="str">
            <v>9.B.17</v>
          </cell>
          <cell r="C1206" t="str">
            <v>Putative Fatty Acid Transporter</v>
          </cell>
          <cell r="D1206" t="str">
            <v>FAT </v>
          </cell>
          <cell r="F1206" t="str">
            <v>AMP-binding protein, putative</v>
          </cell>
          <cell r="G1206">
            <v>0</v>
          </cell>
          <cell r="H1206">
            <v>0</v>
          </cell>
          <cell r="I1206" t="str">
            <v>-</v>
          </cell>
          <cell r="K1206" t="str">
            <v>At1g21540</v>
          </cell>
        </row>
        <row r="1207">
          <cell r="A1207" t="str">
            <v>At1g30520</v>
          </cell>
          <cell r="B1207" t="str">
            <v>9.B.17</v>
          </cell>
          <cell r="C1207" t="str">
            <v>Putative Fatty Acid Transporter</v>
          </cell>
          <cell r="D1207" t="str">
            <v>FAT </v>
          </cell>
          <cell r="F1207" t="str">
            <v>acyl-activating enzyme (AAE) family</v>
          </cell>
          <cell r="G1207">
            <v>2</v>
          </cell>
          <cell r="H1207">
            <v>4</v>
          </cell>
          <cell r="I1207">
            <v>29</v>
          </cell>
          <cell r="K1207" t="str">
            <v>At1g30520</v>
          </cell>
        </row>
        <row r="1208">
          <cell r="A1208" t="str">
            <v>At1g62940</v>
          </cell>
          <cell r="B1208" t="str">
            <v>9.B.17</v>
          </cell>
          <cell r="C1208" t="str">
            <v>Putative Fatty Acid Transporter</v>
          </cell>
          <cell r="D1208" t="str">
            <v>FAT </v>
          </cell>
          <cell r="F1208" t="str">
            <v>4-coumarate:CoA ligase (4-coumaroyl-CoA synthase) family</v>
          </cell>
          <cell r="G1208">
            <v>3</v>
          </cell>
          <cell r="H1208">
            <v>3</v>
          </cell>
          <cell r="I1208" t="str">
            <v>-</v>
          </cell>
          <cell r="K1208" t="str">
            <v>At1g62940</v>
          </cell>
        </row>
        <row r="1209">
          <cell r="A1209" t="str">
            <v>At1g65880</v>
          </cell>
          <cell r="B1209" t="str">
            <v>9.B.17</v>
          </cell>
          <cell r="C1209" t="str">
            <v>Putative Fatty Acid Transporter</v>
          </cell>
          <cell r="D1209" t="str">
            <v>FAT </v>
          </cell>
          <cell r="F1209" t="str">
            <v>AMP-dependent synthetase and ligase family protein</v>
          </cell>
          <cell r="G1209">
            <v>0</v>
          </cell>
          <cell r="H1209">
            <v>0</v>
          </cell>
          <cell r="I1209" t="str">
            <v>-</v>
          </cell>
          <cell r="K1209" t="str">
            <v>At1g65880</v>
          </cell>
        </row>
        <row r="1210">
          <cell r="A1210" t="str">
            <v>At1g76290</v>
          </cell>
          <cell r="B1210" t="str">
            <v>9.B.17</v>
          </cell>
          <cell r="C1210" t="str">
            <v>Putative Fatty Acid Transporter</v>
          </cell>
          <cell r="D1210" t="str">
            <v>FAT </v>
          </cell>
          <cell r="F1210" t="str">
            <v>AMP-dependent synthetase and ligase family protein</v>
          </cell>
          <cell r="G1210">
            <v>0</v>
          </cell>
          <cell r="H1210">
            <v>0</v>
          </cell>
          <cell r="I1210" t="str">
            <v>-</v>
          </cell>
          <cell r="K1210" t="str">
            <v>At1g76290</v>
          </cell>
        </row>
        <row r="1211">
          <cell r="A1211" t="str">
            <v>At1g77240</v>
          </cell>
          <cell r="B1211" t="str">
            <v>9.B.17</v>
          </cell>
          <cell r="C1211" t="str">
            <v>Putative Fatty Acid Transporter</v>
          </cell>
          <cell r="D1211" t="str">
            <v>FAT </v>
          </cell>
          <cell r="F1211" t="str">
            <v>AMP-binding protein, putative</v>
          </cell>
          <cell r="G1211">
            <v>0</v>
          </cell>
          <cell r="H1211">
            <v>0</v>
          </cell>
          <cell r="I1211">
            <v>17</v>
          </cell>
          <cell r="K1211" t="str">
            <v>At1g77240</v>
          </cell>
        </row>
        <row r="1212">
          <cell r="A1212" t="str">
            <v>At2g04350</v>
          </cell>
          <cell r="B1212" t="str">
            <v>9.B.17</v>
          </cell>
          <cell r="C1212" t="str">
            <v>Putative Fatty Acid Transporter</v>
          </cell>
          <cell r="D1212" t="str">
            <v>FAT </v>
          </cell>
          <cell r="F1212" t="str">
            <v>long-chain-fatty-acid--CoA ligase (acyl-CoA synthetase) family</v>
          </cell>
          <cell r="G1212">
            <v>1</v>
          </cell>
          <cell r="H1212">
            <v>2</v>
          </cell>
          <cell r="I1212">
            <v>28</v>
          </cell>
          <cell r="K1212" t="str">
            <v>At2g04350</v>
          </cell>
        </row>
        <row r="1213">
          <cell r="A1213" t="str">
            <v>At2g17650</v>
          </cell>
          <cell r="B1213" t="str">
            <v>9.B.17</v>
          </cell>
          <cell r="C1213" t="str">
            <v>Putative Fatty Acid Transporter</v>
          </cell>
          <cell r="D1213" t="str">
            <v>FAT </v>
          </cell>
          <cell r="F1213" t="str">
            <v>AMP-dependent synthetase and ligase family protein</v>
          </cell>
          <cell r="G1213">
            <v>0</v>
          </cell>
          <cell r="H1213">
            <v>0</v>
          </cell>
          <cell r="I1213" t="str">
            <v>-</v>
          </cell>
          <cell r="K1213" t="str">
            <v>At2g17650</v>
          </cell>
        </row>
        <row r="1214">
          <cell r="A1214" t="str">
            <v>At3g21230</v>
          </cell>
          <cell r="B1214" t="str">
            <v>9.B.17</v>
          </cell>
          <cell r="C1214" t="str">
            <v>Putative Fatty Acid Transporter</v>
          </cell>
          <cell r="D1214" t="str">
            <v>FAT </v>
          </cell>
          <cell r="F1214" t="str">
            <v>4-coumarate:CoA ligase (4-coumaroyl-CoA synthase) (4CL), putative</v>
          </cell>
          <cell r="G1214">
            <v>1</v>
          </cell>
          <cell r="H1214">
            <v>2</v>
          </cell>
          <cell r="I1214" t="str">
            <v>-</v>
          </cell>
          <cell r="K1214" t="str">
            <v>At3g21230</v>
          </cell>
        </row>
        <row r="1215">
          <cell r="A1215" t="str">
            <v>At3g23790</v>
          </cell>
          <cell r="B1215" t="str">
            <v>9.B.17</v>
          </cell>
          <cell r="C1215" t="str">
            <v>Putative Fatty Acid Transporter</v>
          </cell>
          <cell r="D1215" t="str">
            <v>FAT </v>
          </cell>
          <cell r="F1215" t="str">
            <v>AMP-binding protein, putative</v>
          </cell>
          <cell r="G1215">
            <v>1</v>
          </cell>
          <cell r="H1215">
            <v>1</v>
          </cell>
          <cell r="I1215" t="str">
            <v>-</v>
          </cell>
          <cell r="K1215" t="str">
            <v>At3g23790</v>
          </cell>
        </row>
        <row r="1216">
          <cell r="A1216" t="str">
            <v>At3g48990</v>
          </cell>
          <cell r="B1216" t="str">
            <v>9.B.17</v>
          </cell>
          <cell r="C1216" t="str">
            <v>Putative Fatty Acid Transporter</v>
          </cell>
          <cell r="D1216" t="str">
            <v>FAT </v>
          </cell>
          <cell r="F1216" t="str">
            <v>AMP-dependent synthetase and ligase family</v>
          </cell>
          <cell r="G1216">
            <v>2</v>
          </cell>
          <cell r="H1216">
            <v>2</v>
          </cell>
          <cell r="I1216">
            <v>28</v>
          </cell>
          <cell r="K1216" t="str">
            <v>At3g48990</v>
          </cell>
        </row>
        <row r="1217">
          <cell r="A1217" t="str">
            <v>At1g51680</v>
          </cell>
          <cell r="B1217" t="str">
            <v>9.B.17</v>
          </cell>
          <cell r="C1217" t="str">
            <v>Putative Fatty Acid Transporter</v>
          </cell>
          <cell r="D1217" t="str">
            <v>FAT </v>
          </cell>
          <cell r="F1217" t="str">
            <v>putative 4-coumarate:CoA ligase 1, 4-coumaroyl-CoA synthase 1</v>
          </cell>
          <cell r="G1217">
            <v>1</v>
          </cell>
          <cell r="H1217">
            <v>2</v>
          </cell>
          <cell r="I1217" t="str">
            <v>-</v>
          </cell>
          <cell r="K1217" t="str">
            <v>At4CL1</v>
          </cell>
        </row>
        <row r="1218">
          <cell r="A1218" t="str">
            <v>At3g21240</v>
          </cell>
          <cell r="B1218" t="str">
            <v>9.B.17</v>
          </cell>
          <cell r="C1218" t="str">
            <v>Putative Fatty Acid Transporter</v>
          </cell>
          <cell r="D1218" t="str">
            <v>FAT </v>
          </cell>
          <cell r="F1218" t="str">
            <v>4-coumarate:CoA ligase 2</v>
          </cell>
          <cell r="G1218">
            <v>2</v>
          </cell>
          <cell r="H1218">
            <v>3</v>
          </cell>
          <cell r="I1218" t="str">
            <v>-</v>
          </cell>
          <cell r="K1218" t="str">
            <v>At4CL2</v>
          </cell>
        </row>
        <row r="1219">
          <cell r="A1219" t="str">
            <v>At1g65060</v>
          </cell>
          <cell r="B1219" t="str">
            <v>9.B.17</v>
          </cell>
          <cell r="C1219" t="str">
            <v>Putative Fatty Acid Transporter</v>
          </cell>
          <cell r="D1219" t="str">
            <v>FAT </v>
          </cell>
          <cell r="F1219" t="str">
            <v>putative 4-coumarate:CoA ligase 3, 4-coumaroyl-CoA synthase 3</v>
          </cell>
          <cell r="G1219">
            <v>1</v>
          </cell>
          <cell r="H1219">
            <v>3</v>
          </cell>
          <cell r="I1219" t="str">
            <v>-</v>
          </cell>
          <cell r="K1219" t="str">
            <v>At4CL3</v>
          </cell>
        </row>
        <row r="1220">
          <cell r="A1220" t="str">
            <v>At4g05160</v>
          </cell>
          <cell r="B1220" t="str">
            <v>9.B.17</v>
          </cell>
          <cell r="C1220" t="str">
            <v>Putative Fatty Acid Transporter</v>
          </cell>
          <cell r="D1220" t="str">
            <v>FAT </v>
          </cell>
          <cell r="F1220" t="str">
            <v>4-coumarate:CoA ligase-like protein (4-coumaroyl-CoA synthase), putative</v>
          </cell>
          <cell r="G1220">
            <v>2</v>
          </cell>
          <cell r="H1220">
            <v>3</v>
          </cell>
          <cell r="I1220">
            <v>28</v>
          </cell>
          <cell r="K1220" t="str">
            <v>At4g05160</v>
          </cell>
        </row>
        <row r="1221">
          <cell r="A1221" t="str">
            <v>At4g14070</v>
          </cell>
          <cell r="B1221" t="str">
            <v>9.B.17</v>
          </cell>
          <cell r="C1221" t="str">
            <v>Putative Fatty Acid Transporter</v>
          </cell>
          <cell r="D1221" t="str">
            <v>FAT </v>
          </cell>
          <cell r="F1221" t="str">
            <v>AMP-binding protein, putative</v>
          </cell>
          <cell r="G1221">
            <v>1</v>
          </cell>
          <cell r="H1221">
            <v>1</v>
          </cell>
          <cell r="I1221">
            <v>29</v>
          </cell>
          <cell r="K1221" t="str">
            <v>At4g14070</v>
          </cell>
        </row>
        <row r="1222">
          <cell r="A1222" t="str">
            <v>At4g19010</v>
          </cell>
          <cell r="B1222" t="str">
            <v>9.B.17</v>
          </cell>
          <cell r="C1222" t="str">
            <v>Putative Fatty Acid Transporter</v>
          </cell>
          <cell r="D1222" t="str">
            <v>FAT </v>
          </cell>
          <cell r="F1222" t="str">
            <v>4-coumarate:CoA ligase (4-coumaroyl-CoA synthase) family</v>
          </cell>
          <cell r="G1222">
            <v>2</v>
          </cell>
          <cell r="H1222">
            <v>3</v>
          </cell>
          <cell r="I1222">
            <v>29</v>
          </cell>
          <cell r="K1222" t="str">
            <v>At4g19010</v>
          </cell>
        </row>
        <row r="1223">
          <cell r="A1223" t="str">
            <v>At5g36880</v>
          </cell>
          <cell r="B1223" t="str">
            <v>9.B.17</v>
          </cell>
          <cell r="C1223" t="str">
            <v>Putative Fatty Acid Transporter</v>
          </cell>
          <cell r="D1223" t="str">
            <v>FAT </v>
          </cell>
          <cell r="F1223" t="str">
            <v>acetyl-CoA synthetase (acetate-CoA ligase), putative</v>
          </cell>
          <cell r="G1223">
            <v>1</v>
          </cell>
          <cell r="H1223">
            <v>0</v>
          </cell>
          <cell r="I1223">
            <v>5</v>
          </cell>
          <cell r="K1223" t="str">
            <v>At5g36880</v>
          </cell>
        </row>
        <row r="1224">
          <cell r="A1224" t="str">
            <v>At5g38120</v>
          </cell>
          <cell r="B1224" t="str">
            <v>9.B.17</v>
          </cell>
          <cell r="C1224" t="str">
            <v>Putative Fatty Acid Transporter</v>
          </cell>
          <cell r="D1224" t="str">
            <v>FAT </v>
          </cell>
          <cell r="F1224" t="str">
            <v>4-coumarate--CoA ligase-like protein</v>
          </cell>
          <cell r="G1224">
            <v>2</v>
          </cell>
          <cell r="H1224">
            <v>2</v>
          </cell>
          <cell r="I1224">
            <v>17</v>
          </cell>
          <cell r="K1224" t="str">
            <v>At5g38120</v>
          </cell>
        </row>
        <row r="1225">
          <cell r="A1225" t="str">
            <v>At5g63380</v>
          </cell>
          <cell r="B1225" t="str">
            <v>9.B.17</v>
          </cell>
          <cell r="C1225" t="str">
            <v>Putative Fatty Acid Transporter</v>
          </cell>
          <cell r="D1225" t="str">
            <v>FAT </v>
          </cell>
          <cell r="F1225" t="str">
            <v>4-coumarate:CoA ligase (4-coumaroyl-CoA synthase) family</v>
          </cell>
          <cell r="G1225">
            <v>2</v>
          </cell>
          <cell r="H1225">
            <v>2</v>
          </cell>
          <cell r="I1225">
            <v>34</v>
          </cell>
          <cell r="K1225" t="str">
            <v>At5g63380</v>
          </cell>
        </row>
        <row r="1226">
          <cell r="A1226" t="str">
            <v>At1g66120</v>
          </cell>
          <cell r="B1226" t="str">
            <v>9.B.17</v>
          </cell>
          <cell r="C1226" t="str">
            <v>Putative Fatty Acid Transporter</v>
          </cell>
          <cell r="D1226" t="str">
            <v>FAT </v>
          </cell>
          <cell r="F1226" t="str">
            <v>acyl-activating enzyme 11</v>
          </cell>
          <cell r="G1226">
            <v>0</v>
          </cell>
          <cell r="H1226">
            <v>0</v>
          </cell>
          <cell r="I1226" t="str">
            <v>-</v>
          </cell>
          <cell r="K1226" t="str">
            <v>AtAAE11</v>
          </cell>
        </row>
        <row r="1227">
          <cell r="A1227" t="str">
            <v>At1g65890</v>
          </cell>
          <cell r="B1227" t="str">
            <v>9.B.17</v>
          </cell>
          <cell r="C1227" t="str">
            <v>Putative Fatty Acid Transporter</v>
          </cell>
          <cell r="D1227" t="str">
            <v>FAT </v>
          </cell>
          <cell r="F1227" t="str">
            <v>acyl-activating enzyme 12</v>
          </cell>
          <cell r="G1227">
            <v>0</v>
          </cell>
          <cell r="H1227">
            <v>0</v>
          </cell>
          <cell r="I1227" t="str">
            <v>-</v>
          </cell>
          <cell r="K1227" t="str">
            <v>AtAAE12</v>
          </cell>
        </row>
        <row r="1228">
          <cell r="A1228" t="str">
            <v>At4g17580</v>
          </cell>
          <cell r="B1228" t="str">
            <v>9.B.24</v>
          </cell>
          <cell r="C1228" t="str">
            <v>Testis-Enhanced Gene Transfer (TEGT)</v>
          </cell>
          <cell r="D1228" t="str">
            <v>TEGT</v>
          </cell>
          <cell r="E1228">
            <v>384</v>
          </cell>
          <cell r="F1228" t="str">
            <v>Bax inhibitor-1 (BI1) family</v>
          </cell>
          <cell r="G1228">
            <v>7</v>
          </cell>
          <cell r="H1228">
            <v>7</v>
          </cell>
          <cell r="I1228" t="str">
            <v>-</v>
          </cell>
          <cell r="K1228" t="str">
            <v>At4g17580</v>
          </cell>
        </row>
        <row r="1229">
          <cell r="A1229" t="str">
            <v>At5g47130</v>
          </cell>
          <cell r="B1229" t="str">
            <v>9.B.24</v>
          </cell>
          <cell r="C1229" t="str">
            <v>Testis-Enhanced Gene Transfer (TEGT)</v>
          </cell>
          <cell r="D1229" t="str">
            <v>TEGT</v>
          </cell>
          <cell r="E1229">
            <v>384</v>
          </cell>
          <cell r="F1229" t="str">
            <v>Bax inhibitor-1 family / BI-1 family</v>
          </cell>
          <cell r="G1229">
            <v>5</v>
          </cell>
          <cell r="H1229">
            <v>5</v>
          </cell>
          <cell r="I1229" t="str">
            <v>-</v>
          </cell>
          <cell r="K1229" t="str">
            <v>At5g47130</v>
          </cell>
        </row>
        <row r="1230">
          <cell r="A1230" t="str">
            <v>At5g47120</v>
          </cell>
          <cell r="B1230" t="str">
            <v>9.B.24</v>
          </cell>
          <cell r="C1230" t="str">
            <v>Testis-Enhanced Gene Transfer (TEGT)</v>
          </cell>
          <cell r="D1230" t="str">
            <v>TEGT</v>
          </cell>
          <cell r="E1230">
            <v>384</v>
          </cell>
          <cell r="F1230" t="str">
            <v>putative Bax inhibitor-1</v>
          </cell>
          <cell r="G1230">
            <v>7</v>
          </cell>
          <cell r="H1230">
            <v>7</v>
          </cell>
          <cell r="I1230">
            <v>3</v>
          </cell>
          <cell r="K1230" t="str">
            <v>AtBI-1</v>
          </cell>
        </row>
        <row r="1231">
          <cell r="A1231" t="str">
            <v>At2g37330</v>
          </cell>
          <cell r="B1231" t="str">
            <v>9.B.25</v>
          </cell>
          <cell r="C1231" t="str">
            <v>YbbM Family</v>
          </cell>
          <cell r="D1231" t="str">
            <v>YbbM</v>
          </cell>
          <cell r="E1231" t="str">
            <v>U07</v>
          </cell>
          <cell r="F1231" t="str">
            <v>ABC transporter-like protein, phloem-localized; aluminum resistance [Larsen, Plant J. 2005]</v>
          </cell>
          <cell r="G1231">
            <v>7</v>
          </cell>
          <cell r="H1231">
            <v>7</v>
          </cell>
          <cell r="I1231" t="str">
            <v>-</v>
          </cell>
          <cell r="K1231" t="str">
            <v>AtALS3</v>
          </cell>
        </row>
        <row r="1232">
          <cell r="A1232" t="str">
            <v>At1g25520</v>
          </cell>
          <cell r="B1232" t="str">
            <v>9.B.26</v>
          </cell>
          <cell r="C1232" t="str">
            <v>PF27 protein</v>
          </cell>
          <cell r="D1232" t="str">
            <v>PF27 </v>
          </cell>
          <cell r="E1232">
            <v>421</v>
          </cell>
          <cell r="F1232" t="str">
            <v>expressed PF27 protein</v>
          </cell>
          <cell r="G1232">
            <v>5</v>
          </cell>
          <cell r="H1232">
            <v>5</v>
          </cell>
          <cell r="I1232">
            <v>29</v>
          </cell>
          <cell r="K1232" t="str">
            <v>At1g25520</v>
          </cell>
        </row>
        <row r="1233">
          <cell r="A1233" t="str">
            <v>At1g64150</v>
          </cell>
          <cell r="B1233" t="str">
            <v>9.B.26</v>
          </cell>
          <cell r="C1233" t="str">
            <v>PF27 protein</v>
          </cell>
          <cell r="D1233" t="str">
            <v>PF27 </v>
          </cell>
          <cell r="E1233">
            <v>421</v>
          </cell>
          <cell r="F1233" t="str">
            <v>expressed PF27 protein</v>
          </cell>
          <cell r="G1233">
            <v>7</v>
          </cell>
          <cell r="H1233">
            <v>9</v>
          </cell>
          <cell r="I1233">
            <v>25</v>
          </cell>
          <cell r="K1233" t="str">
            <v>At1g64150</v>
          </cell>
        </row>
        <row r="1234">
          <cell r="A1234" t="str">
            <v>At1g68650</v>
          </cell>
          <cell r="B1234" t="str">
            <v>9.B.26</v>
          </cell>
          <cell r="C1234" t="str">
            <v>PF27 protein</v>
          </cell>
          <cell r="D1234" t="str">
            <v>PF27 </v>
          </cell>
          <cell r="E1234">
            <v>421</v>
          </cell>
          <cell r="F1234" t="str">
            <v>expressed PF27 protein</v>
          </cell>
          <cell r="G1234">
            <v>5</v>
          </cell>
          <cell r="H1234">
            <v>5</v>
          </cell>
          <cell r="I1234">
            <v>29</v>
          </cell>
          <cell r="K1234" t="str">
            <v>At1g68650</v>
          </cell>
        </row>
        <row r="1235">
          <cell r="A1235" t="str">
            <v>At4g13590</v>
          </cell>
          <cell r="B1235" t="str">
            <v>9.B.26</v>
          </cell>
          <cell r="C1235" t="str">
            <v>PF27 protein</v>
          </cell>
          <cell r="D1235" t="str">
            <v>PF27 </v>
          </cell>
          <cell r="E1235">
            <v>421</v>
          </cell>
          <cell r="F1235" t="str">
            <v>expressed PF27 protein</v>
          </cell>
          <cell r="G1235">
            <v>5</v>
          </cell>
          <cell r="H1235">
            <v>5</v>
          </cell>
          <cell r="K1235" t="str">
            <v>At4g13590</v>
          </cell>
        </row>
        <row r="1236">
          <cell r="A1236" t="str">
            <v>At5g36290</v>
          </cell>
          <cell r="B1236" t="str">
            <v>9.B.26</v>
          </cell>
          <cell r="C1236" t="str">
            <v>PF27 protein</v>
          </cell>
          <cell r="D1236" t="str">
            <v>PF27 </v>
          </cell>
          <cell r="E1236">
            <v>421</v>
          </cell>
          <cell r="F1236" t="str">
            <v>expressed PF27 protein</v>
          </cell>
          <cell r="G1236">
            <v>5</v>
          </cell>
          <cell r="H1236">
            <v>6</v>
          </cell>
          <cell r="I1236">
            <v>25</v>
          </cell>
          <cell r="K1236" t="str">
            <v>At5g36290</v>
          </cell>
        </row>
        <row r="1237">
          <cell r="A1237" t="str">
            <v>At1g71940</v>
          </cell>
          <cell r="B1237" t="str">
            <v>9.B.27a</v>
          </cell>
          <cell r="C1237" t="str">
            <v>Putative YdjX-Z Family</v>
          </cell>
          <cell r="D1237" t="str">
            <v>YdjX-Z</v>
          </cell>
          <cell r="E1237">
            <v>73</v>
          </cell>
          <cell r="F1237" t="str">
            <v>expressed protein</v>
          </cell>
          <cell r="G1237">
            <v>5</v>
          </cell>
          <cell r="H1237">
            <v>6</v>
          </cell>
          <cell r="I1237">
            <v>6</v>
          </cell>
          <cell r="K1237" t="str">
            <v>At1g71940</v>
          </cell>
        </row>
        <row r="1238">
          <cell r="A1238" t="str">
            <v>At4g09580</v>
          </cell>
          <cell r="B1238" t="str">
            <v>9.B.27a</v>
          </cell>
          <cell r="C1238" t="str">
            <v>Putative YdjX-Z Family</v>
          </cell>
          <cell r="D1238" t="str">
            <v>YdjX-Z</v>
          </cell>
          <cell r="E1238">
            <v>73</v>
          </cell>
          <cell r="F1238" t="str">
            <v>expressed protein</v>
          </cell>
          <cell r="G1238">
            <v>5</v>
          </cell>
          <cell r="H1238">
            <v>6</v>
          </cell>
          <cell r="I1238">
            <v>29</v>
          </cell>
          <cell r="K1238" t="str">
            <v>At4g09580</v>
          </cell>
        </row>
        <row r="1239">
          <cell r="A1239" t="str">
            <v>At4g17790</v>
          </cell>
          <cell r="B1239" t="str">
            <v>9.B.27a</v>
          </cell>
          <cell r="C1239" t="str">
            <v>Putative YdjX-Z Family</v>
          </cell>
          <cell r="D1239" t="str">
            <v>YdjX-Z</v>
          </cell>
          <cell r="E1239">
            <v>73</v>
          </cell>
          <cell r="F1239" t="str">
            <v>expressed protein</v>
          </cell>
          <cell r="G1239">
            <v>5</v>
          </cell>
          <cell r="H1239">
            <v>5</v>
          </cell>
          <cell r="I1239">
            <v>1</v>
          </cell>
          <cell r="J1239" t="str">
            <v>Preferential</v>
          </cell>
          <cell r="K1239" t="str">
            <v>At4g17790</v>
          </cell>
        </row>
        <row r="1240">
          <cell r="A1240" t="str">
            <v>At1g12450</v>
          </cell>
          <cell r="B1240" t="str">
            <v>9.B.27a</v>
          </cell>
          <cell r="C1240" t="str">
            <v>Putative YdjX-Z Family</v>
          </cell>
          <cell r="D1240" t="str">
            <v>YdjX-Z</v>
          </cell>
          <cell r="E1240">
            <v>286</v>
          </cell>
          <cell r="F1240" t="str">
            <v>expressed protein</v>
          </cell>
          <cell r="G1240">
            <v>5</v>
          </cell>
          <cell r="H1240">
            <v>5</v>
          </cell>
          <cell r="I1240">
            <v>1</v>
          </cell>
          <cell r="J1240" t="str">
            <v>Preferential</v>
          </cell>
          <cell r="K1240" t="str">
            <v>At1g12450</v>
          </cell>
        </row>
        <row r="1241">
          <cell r="A1241" t="str">
            <v>At2g02370</v>
          </cell>
          <cell r="B1241" t="str">
            <v>9.B.27a</v>
          </cell>
          <cell r="C1241" t="str">
            <v>Putative YdjX-Z Family</v>
          </cell>
          <cell r="D1241" t="str">
            <v>YdjX-Z</v>
          </cell>
          <cell r="E1241">
            <v>286</v>
          </cell>
          <cell r="F1241" t="str">
            <v>expressed protein</v>
          </cell>
          <cell r="G1241">
            <v>5</v>
          </cell>
          <cell r="H1241">
            <v>5</v>
          </cell>
          <cell r="I1241">
            <v>29</v>
          </cell>
          <cell r="K1241" t="str">
            <v>At2g02370</v>
          </cell>
        </row>
        <row r="1242">
          <cell r="A1242" t="str">
            <v>At4g12000</v>
          </cell>
          <cell r="B1242" t="str">
            <v>9.B.27a</v>
          </cell>
          <cell r="C1242" t="str">
            <v>Putative YdjX-Z Family</v>
          </cell>
          <cell r="D1242" t="str">
            <v>YdjX-Z</v>
          </cell>
          <cell r="E1242">
            <v>286</v>
          </cell>
          <cell r="F1242" t="str">
            <v>expressed protein</v>
          </cell>
          <cell r="G1242">
            <v>5</v>
          </cell>
          <cell r="H1242">
            <v>6</v>
          </cell>
          <cell r="I1242">
            <v>28</v>
          </cell>
          <cell r="K1242" t="str">
            <v>At4g12000</v>
          </cell>
        </row>
        <row r="1243">
          <cell r="A1243" t="str">
            <v>At4g22850</v>
          </cell>
          <cell r="B1243" t="str">
            <v>9.B.27a</v>
          </cell>
          <cell r="C1243" t="str">
            <v>Putative YdjX-Z Family</v>
          </cell>
          <cell r="D1243" t="str">
            <v>YdjX-Z</v>
          </cell>
          <cell r="E1243">
            <v>286</v>
          </cell>
          <cell r="F1243" t="str">
            <v>expressed protein</v>
          </cell>
          <cell r="G1243">
            <v>6</v>
          </cell>
          <cell r="H1243">
            <v>6</v>
          </cell>
          <cell r="I1243">
            <v>6</v>
          </cell>
          <cell r="K1243" t="str">
            <v>At4g22850</v>
          </cell>
        </row>
        <row r="1244">
          <cell r="A1244" t="str">
            <v>At1g03270</v>
          </cell>
          <cell r="B1244" t="str">
            <v>9.B.37a</v>
          </cell>
          <cell r="C1244" t="str">
            <v>Putative HlyC/CorC (HCC)</v>
          </cell>
          <cell r="D1244" t="str">
            <v>HCC</v>
          </cell>
          <cell r="E1244">
            <v>57</v>
          </cell>
          <cell r="F1244" t="str">
            <v>expressed protein</v>
          </cell>
          <cell r="G1244">
            <v>4</v>
          </cell>
          <cell r="H1244">
            <v>4</v>
          </cell>
          <cell r="I1244">
            <v>5</v>
          </cell>
          <cell r="J1244" t="str">
            <v>Preferential</v>
          </cell>
          <cell r="K1244" t="str">
            <v>At1g03270</v>
          </cell>
        </row>
        <row r="1245">
          <cell r="A1245" t="str">
            <v>At1g47330</v>
          </cell>
          <cell r="B1245" t="str">
            <v>9.B.37a</v>
          </cell>
          <cell r="C1245" t="str">
            <v>Putative HlyC/CorC (HCC)</v>
          </cell>
          <cell r="D1245" t="str">
            <v>HCC</v>
          </cell>
          <cell r="E1245">
            <v>57</v>
          </cell>
          <cell r="F1245" t="str">
            <v>expressed protein</v>
          </cell>
          <cell r="G1245">
            <v>3</v>
          </cell>
          <cell r="H1245">
            <v>3</v>
          </cell>
          <cell r="I1245">
            <v>32</v>
          </cell>
          <cell r="K1245" t="str">
            <v>At1g47330</v>
          </cell>
        </row>
        <row r="1246">
          <cell r="A1246" t="str">
            <v>At2g14520</v>
          </cell>
          <cell r="B1246" t="str">
            <v>9.B.37a</v>
          </cell>
          <cell r="C1246" t="str">
            <v>Putative HlyC/CorC (HCC)</v>
          </cell>
          <cell r="D1246" t="str">
            <v>HCC</v>
          </cell>
          <cell r="E1246">
            <v>57</v>
          </cell>
          <cell r="F1246" t="str">
            <v>CBS domain containing protein</v>
          </cell>
          <cell r="G1246">
            <v>3</v>
          </cell>
          <cell r="H1246">
            <v>3</v>
          </cell>
          <cell r="I1246">
            <v>28</v>
          </cell>
          <cell r="K1246" t="str">
            <v>At2g14520</v>
          </cell>
        </row>
        <row r="1247">
          <cell r="A1247" t="str">
            <v>At4g14230</v>
          </cell>
          <cell r="B1247" t="str">
            <v>9.B.37a</v>
          </cell>
          <cell r="C1247" t="str">
            <v>Putative HlyC/CorC (HCC)</v>
          </cell>
          <cell r="D1247" t="str">
            <v>HCC</v>
          </cell>
          <cell r="E1247">
            <v>57</v>
          </cell>
          <cell r="F1247" t="str">
            <v>CBS domain-containing protein-related</v>
          </cell>
          <cell r="G1247">
            <v>4</v>
          </cell>
          <cell r="H1247">
            <v>4</v>
          </cell>
          <cell r="I1247">
            <v>6</v>
          </cell>
          <cell r="K1247" t="str">
            <v>At4g14230</v>
          </cell>
        </row>
        <row r="1248">
          <cell r="A1248" t="str">
            <v>At4g14240</v>
          </cell>
          <cell r="B1248" t="str">
            <v>9.B.37a</v>
          </cell>
          <cell r="C1248" t="str">
            <v>Putative HlyC/CorC (HCC)</v>
          </cell>
          <cell r="D1248" t="str">
            <v>HCC</v>
          </cell>
          <cell r="E1248">
            <v>57</v>
          </cell>
          <cell r="F1248" t="str">
            <v>expressed protein</v>
          </cell>
          <cell r="G1248">
            <v>4</v>
          </cell>
          <cell r="H1248">
            <v>4</v>
          </cell>
          <cell r="I1248">
            <v>29</v>
          </cell>
          <cell r="K1248" t="str">
            <v>At4g14240</v>
          </cell>
        </row>
        <row r="1249">
          <cell r="A1249" t="str">
            <v>At4g33700</v>
          </cell>
          <cell r="B1249" t="str">
            <v>9.B.37a</v>
          </cell>
          <cell r="C1249" t="str">
            <v>Putative HlyC/CorC (HCC)</v>
          </cell>
          <cell r="D1249" t="str">
            <v>HCC</v>
          </cell>
          <cell r="E1249">
            <v>57</v>
          </cell>
          <cell r="F1249" t="str">
            <v>CBS domain containing protein</v>
          </cell>
          <cell r="G1249">
            <v>3</v>
          </cell>
          <cell r="H1249">
            <v>3</v>
          </cell>
          <cell r="I1249">
            <v>29</v>
          </cell>
          <cell r="K1249" t="str">
            <v>At4g33700</v>
          </cell>
        </row>
        <row r="1250">
          <cell r="A1250" t="str">
            <v>At5g52790</v>
          </cell>
          <cell r="B1250" t="str">
            <v>9.B.37a</v>
          </cell>
          <cell r="C1250" t="str">
            <v>Putative HlyC/CorC (HCC)</v>
          </cell>
          <cell r="D1250" t="str">
            <v>HCC</v>
          </cell>
          <cell r="E1250">
            <v>57</v>
          </cell>
          <cell r="F1250" t="str">
            <v>CBS domain-containing protein-related</v>
          </cell>
          <cell r="G1250">
            <v>3</v>
          </cell>
          <cell r="H1250">
            <v>3</v>
          </cell>
          <cell r="I1250" t="str">
            <v>-</v>
          </cell>
          <cell r="K1250" t="str">
            <v>At5g52790</v>
          </cell>
        </row>
        <row r="1251">
          <cell r="A1251" t="str">
            <v>At1g55930</v>
          </cell>
          <cell r="B1251" t="str">
            <v>9.B.37a</v>
          </cell>
          <cell r="C1251" t="str">
            <v>Putative HlyC/CorC (HCC)</v>
          </cell>
          <cell r="D1251" t="str">
            <v>HCC</v>
          </cell>
          <cell r="E1251">
            <v>57.1</v>
          </cell>
          <cell r="F1251" t="str">
            <v>CBS/transporter associated domain-containing protein</v>
          </cell>
          <cell r="G1251">
            <v>5</v>
          </cell>
          <cell r="H1251">
            <v>5</v>
          </cell>
          <cell r="I1251">
            <v>37</v>
          </cell>
          <cell r="K1251" t="str">
            <v>At1g55930</v>
          </cell>
        </row>
        <row r="1252">
          <cell r="A1252" t="str">
            <v>At3g13070</v>
          </cell>
          <cell r="B1252" t="str">
            <v>9.B.37a</v>
          </cell>
          <cell r="C1252" t="str">
            <v>Putative HlyC/CorC (HCC)</v>
          </cell>
          <cell r="D1252" t="str">
            <v>HCC</v>
          </cell>
          <cell r="E1252">
            <v>57.1</v>
          </cell>
          <cell r="F1252" t="str">
            <v>CBS/transporter associated domain-containing protein</v>
          </cell>
          <cell r="G1252">
            <v>5</v>
          </cell>
          <cell r="H1252">
            <v>5</v>
          </cell>
          <cell r="I1252">
            <v>29</v>
          </cell>
          <cell r="K1252" t="str">
            <v>At3g13070</v>
          </cell>
        </row>
        <row r="1253">
          <cell r="A1253" t="str">
            <v>At2g24150</v>
          </cell>
          <cell r="C1253" t="str">
            <v>Putative ADIPOR-like Receptor Family</v>
          </cell>
          <cell r="E1253">
            <v>658</v>
          </cell>
          <cell r="F1253" t="str">
            <v>expressed protein; adiponectin receptor (ADIPOR) [Uniprot]</v>
          </cell>
          <cell r="G1253">
            <v>7</v>
          </cell>
          <cell r="H1253">
            <v>7</v>
          </cell>
          <cell r="I1253">
            <v>17</v>
          </cell>
          <cell r="K1253" t="str">
            <v>At2g24150</v>
          </cell>
        </row>
        <row r="1254">
          <cell r="A1254" t="str">
            <v>At2g40710</v>
          </cell>
          <cell r="C1254" t="str">
            <v>Putative ADIPOR-like Receptor Family</v>
          </cell>
          <cell r="E1254">
            <v>658</v>
          </cell>
          <cell r="F1254" t="str">
            <v>expressed protein; ADIPOR-like receptor [PIR]</v>
          </cell>
          <cell r="G1254">
            <v>2</v>
          </cell>
          <cell r="H1254">
            <v>2</v>
          </cell>
          <cell r="I1254">
            <v>3</v>
          </cell>
          <cell r="K1254" t="str">
            <v>At2g40710</v>
          </cell>
        </row>
        <row r="1255">
          <cell r="A1255" t="str">
            <v>At4g30850</v>
          </cell>
          <cell r="C1255" t="str">
            <v>Putative ADIPOR-like Receptor Family</v>
          </cell>
          <cell r="E1255">
            <v>658</v>
          </cell>
          <cell r="F1255" t="str">
            <v>expressed protein; hemolysin-III homolog, adiponectin receptor (ADIPOR) [Uniprot]</v>
          </cell>
          <cell r="G1255">
            <v>7</v>
          </cell>
          <cell r="H1255">
            <v>7</v>
          </cell>
          <cell r="I1255">
            <v>1</v>
          </cell>
          <cell r="J1255" t="str">
            <v>Preferential</v>
          </cell>
          <cell r="K1255" t="str">
            <v>At4g30850</v>
          </cell>
        </row>
        <row r="1256">
          <cell r="A1256" t="str">
            <v>At4g37680</v>
          </cell>
          <cell r="C1256" t="str">
            <v>Putative ADIPOR-like Receptor Family</v>
          </cell>
          <cell r="E1256">
            <v>658</v>
          </cell>
          <cell r="F1256" t="str">
            <v>expressed protein</v>
          </cell>
          <cell r="G1256">
            <v>7</v>
          </cell>
          <cell r="H1256">
            <v>7</v>
          </cell>
          <cell r="K1256" t="str">
            <v>At4g37680</v>
          </cell>
        </row>
        <row r="1257">
          <cell r="A1257" t="str">
            <v>At4g38290</v>
          </cell>
          <cell r="C1257" t="str">
            <v>Putative ADIPOR-like Receptor Family</v>
          </cell>
          <cell r="E1257">
            <v>658</v>
          </cell>
          <cell r="F1257" t="str">
            <v>expressed protein</v>
          </cell>
          <cell r="G1257">
            <v>2</v>
          </cell>
          <cell r="H1257">
            <v>2</v>
          </cell>
          <cell r="K1257" t="str">
            <v>At4g38290</v>
          </cell>
        </row>
        <row r="1258">
          <cell r="A1258" t="str">
            <v>At4g38320</v>
          </cell>
          <cell r="C1258" t="str">
            <v>Putative ADIPOR-like Receptor Family</v>
          </cell>
          <cell r="E1258">
            <v>658</v>
          </cell>
          <cell r="F1258" t="str">
            <v>expressed protein</v>
          </cell>
          <cell r="G1258">
            <v>6</v>
          </cell>
          <cell r="H1258">
            <v>6</v>
          </cell>
          <cell r="I1258">
            <v>3</v>
          </cell>
          <cell r="K1258" t="str">
            <v>At4g38320</v>
          </cell>
        </row>
        <row r="1259">
          <cell r="A1259" t="str">
            <v>At5g20270</v>
          </cell>
          <cell r="C1259" t="str">
            <v>Putative ADIPOR-like Receptor Family</v>
          </cell>
          <cell r="E1259">
            <v>658</v>
          </cell>
          <cell r="F1259" t="str">
            <v>expressed protein, adiponectin receptor (ADIPOR) [Uniprot]</v>
          </cell>
          <cell r="G1259">
            <v>7</v>
          </cell>
          <cell r="H1259">
            <v>7</v>
          </cell>
          <cell r="I1259" t="str">
            <v>-</v>
          </cell>
          <cell r="K1259" t="str">
            <v>At5g20270</v>
          </cell>
        </row>
        <row r="1260">
          <cell r="A1260" t="str">
            <v>At4g02600</v>
          </cell>
          <cell r="C1260" t="str">
            <v>Putative G-protein-coupled Serpentine Receptor</v>
          </cell>
          <cell r="E1260" t="str">
            <v>U26</v>
          </cell>
          <cell r="F1260" t="str">
            <v>seven transmembrane MLO protein [Devoto, JBC 1999 &amp; J Mol Evol 2003]</v>
          </cell>
          <cell r="G1260">
            <v>7</v>
          </cell>
          <cell r="H1260">
            <v>7</v>
          </cell>
          <cell r="I1260">
            <v>6</v>
          </cell>
          <cell r="K1260" t="str">
            <v>AtMLO01</v>
          </cell>
        </row>
        <row r="1261">
          <cell r="A1261" t="str">
            <v>At1g11310</v>
          </cell>
          <cell r="C1261" t="str">
            <v>Putative G-protein-coupled Serpentine Receptor</v>
          </cell>
          <cell r="E1261" t="str">
            <v>U26</v>
          </cell>
          <cell r="F1261" t="str">
            <v>seven transmembrane MLO protein [Devoto, JBC 1999 &amp; J Mol Evol 2003]</v>
          </cell>
          <cell r="G1261">
            <v>7</v>
          </cell>
          <cell r="H1261">
            <v>8</v>
          </cell>
          <cell r="I1261" t="str">
            <v>-</v>
          </cell>
          <cell r="K1261" t="str">
            <v>AtMLO02</v>
          </cell>
        </row>
        <row r="1262">
          <cell r="A1262" t="str">
            <v>At3g45290</v>
          </cell>
          <cell r="C1262" t="str">
            <v>Putative G-protein-coupled Serpentine Receptor</v>
          </cell>
          <cell r="E1262" t="str">
            <v>U26</v>
          </cell>
          <cell r="F1262" t="str">
            <v>seven transmembrane MLO protein [Devoto, JBC 1999 &amp; J Mol Evol 2003]</v>
          </cell>
          <cell r="G1262">
            <v>7</v>
          </cell>
          <cell r="H1262">
            <v>7</v>
          </cell>
          <cell r="I1262">
            <v>32</v>
          </cell>
          <cell r="K1262" t="str">
            <v>AtMLO03</v>
          </cell>
        </row>
        <row r="1263">
          <cell r="A1263" t="str">
            <v>At1g11000</v>
          </cell>
          <cell r="C1263" t="str">
            <v>Putative G-protein-coupled Serpentine Receptor</v>
          </cell>
          <cell r="E1263" t="str">
            <v>U26</v>
          </cell>
          <cell r="F1263" t="str">
            <v>seven transmembrane MLO protein [Devoto, JBC 1999 &amp; J Mol Evol 2003]</v>
          </cell>
          <cell r="G1263">
            <v>7</v>
          </cell>
          <cell r="H1263">
            <v>7</v>
          </cell>
          <cell r="I1263" t="str">
            <v>-</v>
          </cell>
          <cell r="K1263" t="str">
            <v>AtMLO04</v>
          </cell>
        </row>
        <row r="1264">
          <cell r="A1264" t="str">
            <v>At2g33670</v>
          </cell>
          <cell r="C1264" t="str">
            <v>Putative G-protein-coupled Serpentine Receptor</v>
          </cell>
          <cell r="E1264" t="str">
            <v>U26</v>
          </cell>
          <cell r="F1264" t="str">
            <v>seven transmembrane MLO protein [Devoto, JBC 1999 &amp; J Mol Evol 2003]</v>
          </cell>
          <cell r="G1264">
            <v>7</v>
          </cell>
          <cell r="H1264">
            <v>7</v>
          </cell>
          <cell r="I1264">
            <v>19</v>
          </cell>
          <cell r="J1264" t="str">
            <v>Preferential</v>
          </cell>
          <cell r="K1264" t="str">
            <v>AtMLO05</v>
          </cell>
        </row>
        <row r="1265">
          <cell r="A1265" t="str">
            <v>At1g61560</v>
          </cell>
          <cell r="C1265" t="str">
            <v>Putative G-protein-coupled Serpentine Receptor</v>
          </cell>
          <cell r="E1265" t="str">
            <v>U26</v>
          </cell>
          <cell r="F1265" t="str">
            <v>seven transmembrane MLO protein [Devoto, JBC 1999 &amp; J Mol Evol 2003]</v>
          </cell>
          <cell r="G1265">
            <v>8</v>
          </cell>
          <cell r="H1265">
            <v>8</v>
          </cell>
          <cell r="I1265">
            <v>39</v>
          </cell>
          <cell r="K1265" t="str">
            <v>AtMLO06</v>
          </cell>
        </row>
        <row r="1266">
          <cell r="A1266" t="str">
            <v>At2g17430</v>
          </cell>
          <cell r="C1266" t="str">
            <v>Putative G-protein-coupled Serpentine Receptor</v>
          </cell>
          <cell r="E1266" t="str">
            <v>U26</v>
          </cell>
          <cell r="F1266" t="str">
            <v>seven transmembrane MLO protein [Devoto, JBC 1999 &amp; J Mol Evol 2003]</v>
          </cell>
          <cell r="G1266">
            <v>8</v>
          </cell>
          <cell r="H1266">
            <v>7</v>
          </cell>
          <cell r="I1266" t="str">
            <v>-</v>
          </cell>
          <cell r="K1266" t="str">
            <v>AtMLO07</v>
          </cell>
        </row>
        <row r="1267">
          <cell r="A1267" t="str">
            <v>At2g17480</v>
          </cell>
          <cell r="C1267" t="str">
            <v>Putative G-protein-coupled Serpentine Receptor</v>
          </cell>
          <cell r="E1267" t="str">
            <v>U26</v>
          </cell>
          <cell r="F1267" t="str">
            <v>seven transmembrane MLO protein [Devoto, JBC 1999 &amp; J Mol Evol 2003]</v>
          </cell>
          <cell r="G1267">
            <v>7</v>
          </cell>
          <cell r="H1267">
            <v>7</v>
          </cell>
          <cell r="I1267">
            <v>25</v>
          </cell>
          <cell r="K1267" t="str">
            <v>AtMLO08</v>
          </cell>
        </row>
        <row r="1268">
          <cell r="A1268" t="str">
            <v>At1g42560</v>
          </cell>
          <cell r="C1268" t="str">
            <v>Putative G-protein-coupled Serpentine Receptor</v>
          </cell>
          <cell r="E1268" t="str">
            <v>U26</v>
          </cell>
          <cell r="F1268" t="str">
            <v>seven transmembrane MLO protein [Devoto, JBC 1999 &amp; J Mol Evol 2003]</v>
          </cell>
          <cell r="G1268">
            <v>7</v>
          </cell>
          <cell r="H1268">
            <v>7</v>
          </cell>
          <cell r="I1268">
            <v>20</v>
          </cell>
          <cell r="J1268" t="str">
            <v>Specific</v>
          </cell>
          <cell r="K1268" t="str">
            <v>AtMLO09</v>
          </cell>
        </row>
        <row r="1269">
          <cell r="A1269" t="str">
            <v>At5g65970</v>
          </cell>
          <cell r="C1269" t="str">
            <v>Putative G-protein-coupled Serpentine Receptor</v>
          </cell>
          <cell r="E1269" t="str">
            <v>U26</v>
          </cell>
          <cell r="F1269" t="str">
            <v>seven transmembrane MLO protein [Devoto, JBC 1999 &amp; J Mol Evol 2003]</v>
          </cell>
          <cell r="G1269">
            <v>7</v>
          </cell>
          <cell r="H1269">
            <v>7</v>
          </cell>
          <cell r="I1269" t="str">
            <v>-</v>
          </cell>
          <cell r="K1269" t="str">
            <v>AtMLO10</v>
          </cell>
        </row>
        <row r="1270">
          <cell r="A1270" t="str">
            <v>At5g53760</v>
          </cell>
          <cell r="C1270" t="str">
            <v>Putative G-protein-coupled Serpentine Receptor</v>
          </cell>
          <cell r="E1270" t="str">
            <v>U26</v>
          </cell>
          <cell r="F1270" t="str">
            <v>seven transmembrane MLO protein [Devoto, JBC 1999 &amp; J Mol Evol 2003]</v>
          </cell>
          <cell r="G1270">
            <v>7</v>
          </cell>
          <cell r="H1270">
            <v>7</v>
          </cell>
          <cell r="I1270" t="str">
            <v>-</v>
          </cell>
          <cell r="K1270" t="str">
            <v>AtMLO11</v>
          </cell>
        </row>
        <row r="1271">
          <cell r="A1271" t="str">
            <v>At2g39200</v>
          </cell>
          <cell r="C1271" t="str">
            <v>Putative G-protein-coupled Serpentine Receptor</v>
          </cell>
          <cell r="E1271" t="str">
            <v>U26</v>
          </cell>
          <cell r="F1271" t="str">
            <v>seven transmembrane MLO protein [Devoto, JBC 1999 &amp; J Mol Evol 2003]</v>
          </cell>
          <cell r="G1271">
            <v>6</v>
          </cell>
          <cell r="H1271">
            <v>6</v>
          </cell>
          <cell r="I1271">
            <v>16</v>
          </cell>
          <cell r="K1271" t="str">
            <v>AtMLO12</v>
          </cell>
        </row>
        <row r="1272">
          <cell r="A1272" t="str">
            <v>At4g24250</v>
          </cell>
          <cell r="C1272" t="str">
            <v>Putative G-protein-coupled Serpentine Receptor</v>
          </cell>
          <cell r="E1272" t="str">
            <v>U26</v>
          </cell>
          <cell r="F1272" t="str">
            <v>seven transmembrane MLO protein [Devoto, JBC 1999 &amp; J Mol Evol 2003]</v>
          </cell>
          <cell r="G1272">
            <v>6</v>
          </cell>
          <cell r="H1272">
            <v>6</v>
          </cell>
          <cell r="I1272" t="str">
            <v>-</v>
          </cell>
          <cell r="K1272" t="str">
            <v>AtMLO13</v>
          </cell>
        </row>
        <row r="1273">
          <cell r="A1273" t="str">
            <v>At1g26700</v>
          </cell>
          <cell r="C1273" t="str">
            <v>Putative G-protein-coupled Serpentine Receptor</v>
          </cell>
          <cell r="E1273" t="str">
            <v>U26</v>
          </cell>
          <cell r="F1273" t="str">
            <v>seven transmembrane MLO protein [Devoto, JBC 1999 &amp; J Mol Evol 2003]</v>
          </cell>
          <cell r="G1273">
            <v>7</v>
          </cell>
          <cell r="H1273">
            <v>8</v>
          </cell>
          <cell r="I1273">
            <v>34</v>
          </cell>
          <cell r="K1273" t="str">
            <v>AtMLO14</v>
          </cell>
        </row>
        <row r="1274">
          <cell r="A1274" t="str">
            <v>At2g44110</v>
          </cell>
          <cell r="C1274" t="str">
            <v>Putative G-protein-coupled Serpentine Receptor</v>
          </cell>
          <cell r="E1274" t="str">
            <v>U26</v>
          </cell>
          <cell r="F1274" t="str">
            <v>seven transmembrane MLO protein [Devoto, JBC 1999 &amp; J Mol Evol 2003]</v>
          </cell>
          <cell r="G1274">
            <v>6</v>
          </cell>
          <cell r="H1274">
            <v>6</v>
          </cell>
          <cell r="I1274" t="str">
            <v>-</v>
          </cell>
          <cell r="K1274" t="str">
            <v>AtMLO15</v>
          </cell>
        </row>
        <row r="1275">
          <cell r="A1275" t="str">
            <v>At1g50630</v>
          </cell>
          <cell r="C1275" t="str">
            <v>Putative Olfactory Receptor</v>
          </cell>
          <cell r="E1275">
            <v>359</v>
          </cell>
          <cell r="F1275" t="str">
            <v>expressed protein</v>
          </cell>
          <cell r="G1275">
            <v>7</v>
          </cell>
          <cell r="H1275">
            <v>7</v>
          </cell>
          <cell r="I1275" t="str">
            <v>-</v>
          </cell>
          <cell r="K1275" t="str">
            <v>At1g50630</v>
          </cell>
        </row>
        <row r="1276">
          <cell r="A1276" t="str">
            <v>At1g67570</v>
          </cell>
          <cell r="C1276" t="str">
            <v>Putative Olfactory Receptor</v>
          </cell>
          <cell r="E1276">
            <v>359</v>
          </cell>
          <cell r="F1276" t="str">
            <v>expressed protein</v>
          </cell>
          <cell r="G1276">
            <v>8</v>
          </cell>
          <cell r="H1276">
            <v>7</v>
          </cell>
          <cell r="I1276">
            <v>6</v>
          </cell>
          <cell r="K1276" t="str">
            <v>At1g67570</v>
          </cell>
        </row>
        <row r="1277">
          <cell r="A1277" t="str">
            <v>At2g21080</v>
          </cell>
          <cell r="C1277" t="str">
            <v>Putative Olfactory Receptor</v>
          </cell>
          <cell r="E1277">
            <v>359</v>
          </cell>
          <cell r="F1277" t="str">
            <v>expressed protein</v>
          </cell>
          <cell r="G1277">
            <v>8</v>
          </cell>
          <cell r="H1277">
            <v>7</v>
          </cell>
          <cell r="I1277">
            <v>29</v>
          </cell>
          <cell r="K1277" t="str">
            <v>At2g21080</v>
          </cell>
        </row>
        <row r="1278">
          <cell r="A1278" t="str">
            <v>At3g20300</v>
          </cell>
          <cell r="C1278" t="str">
            <v>Putative Olfactory Receptor</v>
          </cell>
          <cell r="E1278">
            <v>359</v>
          </cell>
          <cell r="F1278" t="str">
            <v>expressed protein; extracellular ligand-gated ion channel activity, olfactory receptor? [Uniprot entry Q8VXV8]</v>
          </cell>
          <cell r="G1278">
            <v>7</v>
          </cell>
          <cell r="H1278">
            <v>5</v>
          </cell>
          <cell r="I1278">
            <v>1</v>
          </cell>
          <cell r="J1278" t="str">
            <v>Preferential</v>
          </cell>
          <cell r="K1278" t="str">
            <v>At3g20300</v>
          </cell>
        </row>
        <row r="1279">
          <cell r="A1279" t="str">
            <v>At4g03820</v>
          </cell>
          <cell r="C1279" t="str">
            <v>Putative Olfactory Receptor</v>
          </cell>
          <cell r="E1279">
            <v>359</v>
          </cell>
          <cell r="F1279" t="str">
            <v>expressed protein</v>
          </cell>
          <cell r="G1279">
            <v>8</v>
          </cell>
          <cell r="H1279">
            <v>8</v>
          </cell>
          <cell r="I1279">
            <v>29</v>
          </cell>
          <cell r="K1279" t="str">
            <v>At4g03820</v>
          </cell>
        </row>
        <row r="1280">
          <cell r="A1280" t="str">
            <v>At4g22270</v>
          </cell>
          <cell r="C1280" t="str">
            <v>Putative Olfactory Receptor</v>
          </cell>
          <cell r="E1280">
            <v>359</v>
          </cell>
          <cell r="F1280" t="str">
            <v>expressed protein</v>
          </cell>
          <cell r="G1280">
            <v>8</v>
          </cell>
          <cell r="H1280">
            <v>7</v>
          </cell>
          <cell r="I1280">
            <v>3</v>
          </cell>
          <cell r="K1280" t="str">
            <v>At4g22270</v>
          </cell>
        </row>
        <row r="1281">
          <cell r="A1281" t="str">
            <v>At1g31720</v>
          </cell>
          <cell r="C1281" t="str">
            <v>Unclassified</v>
          </cell>
          <cell r="E1281">
            <v>4</v>
          </cell>
          <cell r="F1281" t="str">
            <v>expressed protein</v>
          </cell>
          <cell r="G1281">
            <v>4</v>
          </cell>
          <cell r="H1281">
            <v>4</v>
          </cell>
          <cell r="I1281" t="str">
            <v>-</v>
          </cell>
          <cell r="K1281" t="str">
            <v>At1g31720</v>
          </cell>
        </row>
        <row r="1282">
          <cell r="A1282" t="str">
            <v>At4g19370</v>
          </cell>
          <cell r="C1282" t="str">
            <v>Unclassified</v>
          </cell>
          <cell r="E1282">
            <v>4</v>
          </cell>
          <cell r="F1282" t="str">
            <v>hypothetical protein</v>
          </cell>
          <cell r="G1282">
            <v>3</v>
          </cell>
          <cell r="H1282">
            <v>3</v>
          </cell>
          <cell r="I1282" t="str">
            <v>-</v>
          </cell>
          <cell r="K1282" t="str">
            <v>At4g19370</v>
          </cell>
        </row>
        <row r="1283">
          <cell r="A1283" t="str">
            <v>At1g13580</v>
          </cell>
          <cell r="C1283" t="str">
            <v>Unclassified</v>
          </cell>
          <cell r="E1283">
            <v>8</v>
          </cell>
          <cell r="F1283" t="str">
            <v>longevity-assurance protein (LAG1) family</v>
          </cell>
          <cell r="G1283">
            <v>4</v>
          </cell>
          <cell r="H1283">
            <v>5</v>
          </cell>
          <cell r="I1283">
            <v>37</v>
          </cell>
          <cell r="K1283" t="str">
            <v>At1g13580</v>
          </cell>
        </row>
        <row r="1284">
          <cell r="A1284" t="str">
            <v>At3g19260</v>
          </cell>
          <cell r="C1284" t="str">
            <v>Unclassified</v>
          </cell>
          <cell r="E1284">
            <v>8</v>
          </cell>
          <cell r="F1284" t="str">
            <v>longevity-assurance protein (LAG1) family</v>
          </cell>
          <cell r="G1284">
            <v>5</v>
          </cell>
          <cell r="H1284">
            <v>6</v>
          </cell>
          <cell r="I1284">
            <v>6</v>
          </cell>
          <cell r="K1284" t="str">
            <v>At3g19260</v>
          </cell>
        </row>
        <row r="1285">
          <cell r="A1285" t="str">
            <v>At3g25540</v>
          </cell>
          <cell r="C1285" t="str">
            <v>Unclassified</v>
          </cell>
          <cell r="E1285">
            <v>8</v>
          </cell>
          <cell r="F1285" t="str">
            <v>longevity-assurance protein (LAG1) family</v>
          </cell>
          <cell r="G1285">
            <v>5</v>
          </cell>
          <cell r="H1285">
            <v>6</v>
          </cell>
          <cell r="I1285">
            <v>29</v>
          </cell>
          <cell r="K1285" t="str">
            <v>At3g25540</v>
          </cell>
        </row>
        <row r="1286">
          <cell r="A1286" t="str">
            <v>At1g27990</v>
          </cell>
          <cell r="C1286" t="str">
            <v>Unclassified</v>
          </cell>
          <cell r="E1286">
            <v>12</v>
          </cell>
          <cell r="F1286" t="str">
            <v>expressed protein</v>
          </cell>
          <cell r="G1286">
            <v>5</v>
          </cell>
          <cell r="H1286">
            <v>5</v>
          </cell>
          <cell r="I1286">
            <v>37</v>
          </cell>
          <cell r="K1286" t="str">
            <v>At1g27990</v>
          </cell>
        </row>
        <row r="1287">
          <cell r="A1287" t="str">
            <v>At5g23920</v>
          </cell>
          <cell r="C1287" t="str">
            <v>Unclassified</v>
          </cell>
          <cell r="E1287">
            <v>12</v>
          </cell>
          <cell r="F1287" t="str">
            <v>expressed protein</v>
          </cell>
          <cell r="G1287">
            <v>4</v>
          </cell>
          <cell r="H1287">
            <v>3</v>
          </cell>
          <cell r="I1287">
            <v>13</v>
          </cell>
          <cell r="K1287" t="str">
            <v>At5g23920</v>
          </cell>
        </row>
        <row r="1288">
          <cell r="A1288" t="str">
            <v>At5g52420</v>
          </cell>
          <cell r="C1288" t="str">
            <v>Unclassified</v>
          </cell>
          <cell r="E1288">
            <v>12</v>
          </cell>
          <cell r="F1288" t="str">
            <v>expressed protein</v>
          </cell>
          <cell r="G1288">
            <v>5</v>
          </cell>
          <cell r="H1288">
            <v>5</v>
          </cell>
          <cell r="I1288">
            <v>29</v>
          </cell>
          <cell r="K1288" t="str">
            <v>At5g52420</v>
          </cell>
        </row>
        <row r="1289">
          <cell r="A1289" t="str">
            <v>At5g24000</v>
          </cell>
          <cell r="C1289" t="str">
            <v>Unclassified</v>
          </cell>
          <cell r="E1289">
            <v>27</v>
          </cell>
          <cell r="F1289" t="str">
            <v>expressed protein</v>
          </cell>
          <cell r="G1289">
            <v>10</v>
          </cell>
          <cell r="H1289">
            <v>12</v>
          </cell>
          <cell r="I1289">
            <v>29</v>
          </cell>
          <cell r="K1289" t="str">
            <v>At5g24000</v>
          </cell>
        </row>
        <row r="1290">
          <cell r="A1290" t="str">
            <v>At5g52540</v>
          </cell>
          <cell r="C1290" t="str">
            <v>Unclassified</v>
          </cell>
          <cell r="E1290">
            <v>27</v>
          </cell>
          <cell r="F1290" t="str">
            <v>expressed protein</v>
          </cell>
          <cell r="G1290">
            <v>9</v>
          </cell>
          <cell r="H1290">
            <v>11</v>
          </cell>
          <cell r="I1290">
            <v>27</v>
          </cell>
          <cell r="K1290" t="str">
            <v>At5g52540</v>
          </cell>
        </row>
        <row r="1291">
          <cell r="A1291" t="str">
            <v>At1g03550</v>
          </cell>
          <cell r="C1291" t="str">
            <v>Unclassified</v>
          </cell>
          <cell r="E1291">
            <v>39</v>
          </cell>
          <cell r="F1291" t="str">
            <v>secretory carrier membrane protein family (SCAMP)</v>
          </cell>
          <cell r="G1291">
            <v>4</v>
          </cell>
          <cell r="H1291">
            <v>4</v>
          </cell>
          <cell r="I1291">
            <v>19</v>
          </cell>
          <cell r="K1291" t="str">
            <v>At1g03550</v>
          </cell>
        </row>
        <row r="1292">
          <cell r="A1292" t="str">
            <v>At1g11180</v>
          </cell>
          <cell r="C1292" t="str">
            <v>Unclassified</v>
          </cell>
          <cell r="E1292">
            <v>39</v>
          </cell>
          <cell r="F1292" t="str">
            <v>secretory carrier membrane protein family (SCAMP)</v>
          </cell>
          <cell r="G1292">
            <v>4</v>
          </cell>
          <cell r="H1292">
            <v>4</v>
          </cell>
          <cell r="K1292" t="str">
            <v>At1g11180</v>
          </cell>
        </row>
        <row r="1293">
          <cell r="A1293" t="str">
            <v>At1g32050</v>
          </cell>
          <cell r="C1293" t="str">
            <v>Unclassified</v>
          </cell>
          <cell r="E1293">
            <v>39</v>
          </cell>
          <cell r="F1293" t="str">
            <v>secretory carrier membrane protein family (SCAMP)</v>
          </cell>
          <cell r="G1293">
            <v>4</v>
          </cell>
          <cell r="H1293">
            <v>4</v>
          </cell>
          <cell r="I1293">
            <v>25</v>
          </cell>
          <cell r="K1293" t="str">
            <v>At1g32050</v>
          </cell>
        </row>
        <row r="1294">
          <cell r="A1294" t="str">
            <v>At1g61250</v>
          </cell>
          <cell r="C1294" t="str">
            <v>Unclassified</v>
          </cell>
          <cell r="E1294">
            <v>39</v>
          </cell>
          <cell r="F1294" t="str">
            <v>secretory carrier membrane protein family (SCAMP)</v>
          </cell>
          <cell r="G1294">
            <v>4</v>
          </cell>
          <cell r="H1294">
            <v>4</v>
          </cell>
          <cell r="I1294">
            <v>27</v>
          </cell>
          <cell r="K1294" t="str">
            <v>At1g61250</v>
          </cell>
        </row>
        <row r="1295">
          <cell r="A1295" t="str">
            <v>At2g20840</v>
          </cell>
          <cell r="C1295" t="str">
            <v>Unclassified</v>
          </cell>
          <cell r="E1295">
            <v>39</v>
          </cell>
          <cell r="F1295" t="str">
            <v>secretory carrier membrane protein family (SCAMP)</v>
          </cell>
          <cell r="G1295">
            <v>4</v>
          </cell>
          <cell r="H1295">
            <v>4</v>
          </cell>
          <cell r="I1295">
            <v>6</v>
          </cell>
          <cell r="K1295" t="str">
            <v>At2g20840</v>
          </cell>
        </row>
        <row r="1296">
          <cell r="A1296" t="str">
            <v>At2g23680</v>
          </cell>
          <cell r="C1296" t="str">
            <v>Unclassified</v>
          </cell>
          <cell r="E1296">
            <v>46</v>
          </cell>
          <cell r="F1296" t="str">
            <v>similar to cold acclimation protein WCOR413 (Triticum aestivum)</v>
          </cell>
          <cell r="G1296">
            <v>5</v>
          </cell>
          <cell r="H1296">
            <v>5</v>
          </cell>
          <cell r="I1296" t="str">
            <v>-</v>
          </cell>
          <cell r="K1296" t="str">
            <v>At2g23680</v>
          </cell>
        </row>
        <row r="1297">
          <cell r="A1297" t="str">
            <v>At4g37220</v>
          </cell>
          <cell r="C1297" t="str">
            <v>Unclassified</v>
          </cell>
          <cell r="E1297">
            <v>46</v>
          </cell>
          <cell r="F1297" t="str">
            <v>stress-responsive protein, putative</v>
          </cell>
          <cell r="G1297">
            <v>6</v>
          </cell>
          <cell r="H1297">
            <v>6</v>
          </cell>
          <cell r="I1297" t="str">
            <v>-</v>
          </cell>
          <cell r="K1297" t="str">
            <v>At4g37220</v>
          </cell>
        </row>
        <row r="1298">
          <cell r="A1298" t="str">
            <v>At2g15970</v>
          </cell>
          <cell r="C1298" t="str">
            <v>Unclassified</v>
          </cell>
          <cell r="E1298">
            <v>46</v>
          </cell>
          <cell r="F1298" t="str">
            <v>cold-regulated protein</v>
          </cell>
          <cell r="G1298">
            <v>6</v>
          </cell>
          <cell r="H1298">
            <v>6</v>
          </cell>
          <cell r="I1298">
            <v>37</v>
          </cell>
          <cell r="K1298" t="str">
            <v>AtCOR413-PM1</v>
          </cell>
        </row>
        <row r="1299">
          <cell r="A1299" t="str">
            <v>At3g50830</v>
          </cell>
          <cell r="C1299" t="str">
            <v>Unclassified</v>
          </cell>
          <cell r="E1299">
            <v>46</v>
          </cell>
          <cell r="F1299" t="str">
            <v>cold-regulated protein</v>
          </cell>
          <cell r="G1299">
            <v>6</v>
          </cell>
          <cell r="H1299">
            <v>6</v>
          </cell>
          <cell r="I1299">
            <v>5</v>
          </cell>
          <cell r="K1299" t="str">
            <v>AtCOR413-PM2</v>
          </cell>
        </row>
        <row r="1300">
          <cell r="A1300" t="str">
            <v>At4g19090</v>
          </cell>
          <cell r="C1300" t="str">
            <v>Unclassified</v>
          </cell>
          <cell r="E1300">
            <v>56</v>
          </cell>
          <cell r="F1300" t="str">
            <v>hypothetical protein</v>
          </cell>
          <cell r="G1300">
            <v>7</v>
          </cell>
          <cell r="H1300">
            <v>8</v>
          </cell>
          <cell r="K1300" t="str">
            <v>At4g19090</v>
          </cell>
        </row>
        <row r="1301">
          <cell r="A1301" t="str">
            <v>At5g45460</v>
          </cell>
          <cell r="C1301" t="str">
            <v>Unclassified</v>
          </cell>
          <cell r="E1301">
            <v>56</v>
          </cell>
          <cell r="F1301" t="str">
            <v>expressed protein</v>
          </cell>
          <cell r="G1301">
            <v>9</v>
          </cell>
          <cell r="H1301">
            <v>6</v>
          </cell>
          <cell r="I1301" t="str">
            <v>-</v>
          </cell>
          <cell r="K1301" t="str">
            <v>At5g45460</v>
          </cell>
        </row>
        <row r="1302">
          <cell r="A1302" t="str">
            <v>At5g45470</v>
          </cell>
          <cell r="C1302" t="str">
            <v>Unclassified</v>
          </cell>
          <cell r="E1302">
            <v>56</v>
          </cell>
          <cell r="F1302" t="str">
            <v>expressed protein</v>
          </cell>
          <cell r="G1302">
            <v>7</v>
          </cell>
          <cell r="H1302">
            <v>5</v>
          </cell>
          <cell r="K1302" t="str">
            <v>At5g45470</v>
          </cell>
        </row>
        <row r="1303">
          <cell r="A1303" t="str">
            <v>At5g45480</v>
          </cell>
          <cell r="C1303" t="str">
            <v>Unclassified</v>
          </cell>
          <cell r="E1303">
            <v>56</v>
          </cell>
          <cell r="F1303" t="str">
            <v>expressed protein</v>
          </cell>
          <cell r="G1303">
            <v>7</v>
          </cell>
          <cell r="H1303">
            <v>5</v>
          </cell>
          <cell r="I1303" t="str">
            <v>-</v>
          </cell>
          <cell r="K1303" t="str">
            <v>At5g45480</v>
          </cell>
        </row>
        <row r="1304">
          <cell r="A1304" t="str">
            <v>At5g45530</v>
          </cell>
          <cell r="C1304" t="str">
            <v>Unclassified</v>
          </cell>
          <cell r="E1304">
            <v>56</v>
          </cell>
          <cell r="F1304" t="str">
            <v>expressed protein</v>
          </cell>
          <cell r="G1304">
            <v>6</v>
          </cell>
          <cell r="H1304">
            <v>8</v>
          </cell>
          <cell r="I1304" t="str">
            <v>-</v>
          </cell>
          <cell r="K1304" t="str">
            <v>At5g45530</v>
          </cell>
        </row>
        <row r="1305">
          <cell r="A1305" t="str">
            <v>At5g45540</v>
          </cell>
          <cell r="C1305" t="str">
            <v>Unclassified</v>
          </cell>
          <cell r="E1305">
            <v>56</v>
          </cell>
          <cell r="F1305" t="str">
            <v>expressed protein</v>
          </cell>
          <cell r="G1305">
            <v>7</v>
          </cell>
          <cell r="H1305">
            <v>6</v>
          </cell>
          <cell r="I1305">
            <v>39</v>
          </cell>
          <cell r="K1305" t="str">
            <v>At5g45540</v>
          </cell>
        </row>
        <row r="1306">
          <cell r="A1306" t="str">
            <v>At3g50920</v>
          </cell>
          <cell r="C1306" t="str">
            <v>Unclassified</v>
          </cell>
          <cell r="E1306">
            <v>58</v>
          </cell>
          <cell r="F1306" t="str">
            <v>phosphatidic acid phosphatase (PAP2)-related</v>
          </cell>
          <cell r="G1306">
            <v>6</v>
          </cell>
          <cell r="H1306">
            <v>6</v>
          </cell>
          <cell r="I1306">
            <v>29</v>
          </cell>
          <cell r="K1306" t="str">
            <v>At3g50920</v>
          </cell>
        </row>
        <row r="1307">
          <cell r="A1307" t="str">
            <v>At5g66450</v>
          </cell>
          <cell r="C1307" t="str">
            <v>Unclassified</v>
          </cell>
          <cell r="E1307">
            <v>58</v>
          </cell>
          <cell r="F1307" t="str">
            <v>phosphatidic acid phosphatase (PAP2)-related</v>
          </cell>
          <cell r="G1307">
            <v>5</v>
          </cell>
          <cell r="H1307">
            <v>6</v>
          </cell>
          <cell r="K1307" t="str">
            <v>At5g66450</v>
          </cell>
        </row>
        <row r="1308">
          <cell r="A1308" t="str">
            <v>At1g34470</v>
          </cell>
          <cell r="C1308" t="str">
            <v>Unclassified</v>
          </cell>
          <cell r="E1308">
            <v>67</v>
          </cell>
          <cell r="F1308" t="str">
            <v>purine permease-related</v>
          </cell>
          <cell r="G1308">
            <v>9</v>
          </cell>
          <cell r="H1308">
            <v>9</v>
          </cell>
          <cell r="I1308">
            <v>39</v>
          </cell>
          <cell r="K1308" t="str">
            <v>At1g34470</v>
          </cell>
        </row>
        <row r="1309">
          <cell r="A1309" t="str">
            <v>At1g71900</v>
          </cell>
          <cell r="C1309" t="str">
            <v>Unclassified</v>
          </cell>
          <cell r="E1309">
            <v>67</v>
          </cell>
          <cell r="F1309" t="str">
            <v>expressed protein</v>
          </cell>
          <cell r="G1309">
            <v>9</v>
          </cell>
          <cell r="H1309">
            <v>9</v>
          </cell>
          <cell r="I1309">
            <v>29</v>
          </cell>
          <cell r="K1309" t="str">
            <v>At1g71900</v>
          </cell>
        </row>
        <row r="1310">
          <cell r="A1310" t="str">
            <v>At2g21120</v>
          </cell>
          <cell r="C1310" t="str">
            <v>Unclassified</v>
          </cell>
          <cell r="E1310">
            <v>67</v>
          </cell>
          <cell r="F1310" t="str">
            <v>expressed protein</v>
          </cell>
          <cell r="G1310">
            <v>9</v>
          </cell>
          <cell r="H1310">
            <v>9</v>
          </cell>
          <cell r="I1310">
            <v>3</v>
          </cell>
          <cell r="K1310" t="str">
            <v>At2g21120</v>
          </cell>
        </row>
        <row r="1311">
          <cell r="A1311" t="str">
            <v>At3g23870</v>
          </cell>
          <cell r="C1311" t="str">
            <v>Unclassified</v>
          </cell>
          <cell r="E1311">
            <v>67</v>
          </cell>
          <cell r="F1311" t="str">
            <v>permease-related</v>
          </cell>
          <cell r="G1311">
            <v>9</v>
          </cell>
          <cell r="H1311">
            <v>9</v>
          </cell>
          <cell r="I1311">
            <v>25</v>
          </cell>
          <cell r="K1311" t="str">
            <v>At3g23870</v>
          </cell>
        </row>
        <row r="1312">
          <cell r="A1312" t="str">
            <v>At4g09640</v>
          </cell>
          <cell r="C1312" t="str">
            <v>Unclassified</v>
          </cell>
          <cell r="E1312">
            <v>67</v>
          </cell>
          <cell r="F1312" t="str">
            <v>expressed protein</v>
          </cell>
          <cell r="G1312">
            <v>9</v>
          </cell>
          <cell r="H1312">
            <v>9</v>
          </cell>
          <cell r="I1312">
            <v>29</v>
          </cell>
          <cell r="K1312" t="str">
            <v>At4g09640</v>
          </cell>
        </row>
        <row r="1313">
          <cell r="A1313" t="str">
            <v>At4g13800</v>
          </cell>
          <cell r="C1313" t="str">
            <v>Unclassified</v>
          </cell>
          <cell r="E1313">
            <v>67</v>
          </cell>
          <cell r="F1313" t="str">
            <v>permease-related</v>
          </cell>
          <cell r="G1313">
            <v>9</v>
          </cell>
          <cell r="H1313">
            <v>9</v>
          </cell>
          <cell r="I1313">
            <v>25</v>
          </cell>
          <cell r="K1313" t="str">
            <v>At4g13800</v>
          </cell>
        </row>
        <row r="1314">
          <cell r="A1314" t="str">
            <v>At4g38730</v>
          </cell>
          <cell r="C1314" t="str">
            <v>Unclassified</v>
          </cell>
          <cell r="E1314">
            <v>67</v>
          </cell>
          <cell r="F1314" t="str">
            <v>expressed protein</v>
          </cell>
          <cell r="G1314">
            <v>9</v>
          </cell>
          <cell r="H1314">
            <v>9</v>
          </cell>
          <cell r="K1314" t="str">
            <v>At4g38730</v>
          </cell>
        </row>
        <row r="1315">
          <cell r="A1315" t="str">
            <v>At2g26070</v>
          </cell>
          <cell r="C1315" t="str">
            <v>Unclassified</v>
          </cell>
          <cell r="E1315">
            <v>69</v>
          </cell>
          <cell r="F1315" t="str">
            <v>expressed protein</v>
          </cell>
          <cell r="G1315">
            <v>3</v>
          </cell>
          <cell r="H1315">
            <v>4</v>
          </cell>
          <cell r="I1315" t="str">
            <v>-</v>
          </cell>
          <cell r="K1315" t="str">
            <v>At2g26070</v>
          </cell>
        </row>
        <row r="1316">
          <cell r="A1316" t="str">
            <v>At3g51040</v>
          </cell>
          <cell r="C1316" t="str">
            <v>Unclassified</v>
          </cell>
          <cell r="E1316">
            <v>69</v>
          </cell>
          <cell r="F1316" t="str">
            <v>expressed protein</v>
          </cell>
          <cell r="G1316">
            <v>3</v>
          </cell>
          <cell r="H1316">
            <v>3</v>
          </cell>
          <cell r="I1316">
            <v>27</v>
          </cell>
          <cell r="K1316" t="str">
            <v>At3g51040</v>
          </cell>
        </row>
        <row r="1317">
          <cell r="A1317" t="str">
            <v>At1g21140</v>
          </cell>
          <cell r="C1317" t="str">
            <v>Unclassified</v>
          </cell>
          <cell r="E1317">
            <v>70</v>
          </cell>
          <cell r="F1317" t="str">
            <v>tonoplast intrinsic protein, alpha (alpha-TIP)</v>
          </cell>
          <cell r="G1317">
            <v>5</v>
          </cell>
          <cell r="H1317">
            <v>5</v>
          </cell>
          <cell r="I1317">
            <v>17</v>
          </cell>
          <cell r="K1317" t="str">
            <v>At1g21140</v>
          </cell>
        </row>
        <row r="1318">
          <cell r="A1318" t="str">
            <v>At1g76800</v>
          </cell>
          <cell r="C1318" t="str">
            <v>Unclassified</v>
          </cell>
          <cell r="E1318">
            <v>70</v>
          </cell>
          <cell r="F1318" t="str">
            <v>nodulin protein, putative</v>
          </cell>
          <cell r="G1318">
            <v>4</v>
          </cell>
          <cell r="H1318">
            <v>5</v>
          </cell>
          <cell r="I1318" t="str">
            <v>-</v>
          </cell>
          <cell r="K1318" t="str">
            <v>At1g76800</v>
          </cell>
        </row>
        <row r="1319">
          <cell r="A1319" t="str">
            <v>At3g25190</v>
          </cell>
          <cell r="C1319" t="str">
            <v>Unclassified</v>
          </cell>
          <cell r="E1319">
            <v>70</v>
          </cell>
          <cell r="F1319" t="str">
            <v>nodulin protein, putative</v>
          </cell>
          <cell r="G1319">
            <v>5</v>
          </cell>
          <cell r="H1319">
            <v>5</v>
          </cell>
          <cell r="I1319" t="str">
            <v>-</v>
          </cell>
          <cell r="K1319" t="str">
            <v>At3g25190</v>
          </cell>
        </row>
        <row r="1320">
          <cell r="A1320" t="str">
            <v>At3g43630</v>
          </cell>
          <cell r="C1320" t="str">
            <v>Unclassified</v>
          </cell>
          <cell r="E1320">
            <v>70</v>
          </cell>
          <cell r="F1320" t="str">
            <v>nodulin protein, putative</v>
          </cell>
          <cell r="G1320">
            <v>4</v>
          </cell>
          <cell r="H1320">
            <v>5</v>
          </cell>
          <cell r="I1320" t="str">
            <v>-</v>
          </cell>
          <cell r="K1320" t="str">
            <v>At3g43630</v>
          </cell>
        </row>
        <row r="1321">
          <cell r="A1321" t="str">
            <v>At3g43660</v>
          </cell>
          <cell r="C1321" t="str">
            <v>Unclassified</v>
          </cell>
          <cell r="E1321">
            <v>70</v>
          </cell>
          <cell r="F1321" t="str">
            <v>nodulin protein, putative</v>
          </cell>
          <cell r="G1321">
            <v>5</v>
          </cell>
          <cell r="H1321">
            <v>5</v>
          </cell>
          <cell r="I1321" t="str">
            <v>-</v>
          </cell>
          <cell r="K1321" t="str">
            <v>At3g43660</v>
          </cell>
        </row>
        <row r="1322">
          <cell r="A1322" t="str">
            <v>At3g51140</v>
          </cell>
          <cell r="C1322" t="str">
            <v>Unclassified</v>
          </cell>
          <cell r="E1322">
            <v>75</v>
          </cell>
          <cell r="F1322" t="str">
            <v>expressed protein</v>
          </cell>
          <cell r="G1322">
            <v>4</v>
          </cell>
          <cell r="H1322">
            <v>4</v>
          </cell>
          <cell r="I1322">
            <v>29</v>
          </cell>
          <cell r="K1322" t="str">
            <v>At3g51140</v>
          </cell>
        </row>
        <row r="1323">
          <cell r="A1323" t="str">
            <v>At5g23040</v>
          </cell>
          <cell r="C1323" t="str">
            <v>Unclassified</v>
          </cell>
          <cell r="E1323">
            <v>75</v>
          </cell>
          <cell r="F1323" t="str">
            <v>expressed protein</v>
          </cell>
          <cell r="G1323">
            <v>3</v>
          </cell>
          <cell r="H1323">
            <v>3</v>
          </cell>
          <cell r="K1323" t="str">
            <v>At5g23040</v>
          </cell>
        </row>
        <row r="1324">
          <cell r="A1324" t="str">
            <v>At4g25230</v>
          </cell>
          <cell r="C1324" t="str">
            <v>Unclassified</v>
          </cell>
          <cell r="E1324">
            <v>89</v>
          </cell>
          <cell r="F1324" t="str">
            <v>RING-domain protein with ubiquitin-binding motif</v>
          </cell>
          <cell r="G1324">
            <v>6</v>
          </cell>
          <cell r="H1324">
            <v>4</v>
          </cell>
          <cell r="I1324">
            <v>3</v>
          </cell>
          <cell r="K1324" t="str">
            <v>At4g25230</v>
          </cell>
        </row>
        <row r="1325">
          <cell r="A1325" t="str">
            <v>At5g51450</v>
          </cell>
          <cell r="C1325" t="str">
            <v>Unclassified</v>
          </cell>
          <cell r="E1325">
            <v>89</v>
          </cell>
          <cell r="F1325" t="str">
            <v>RING-domain protein with ubiquitin-binding motif</v>
          </cell>
          <cell r="G1325">
            <v>6</v>
          </cell>
          <cell r="H1325">
            <v>6</v>
          </cell>
          <cell r="K1325" t="str">
            <v>At5g51450</v>
          </cell>
        </row>
        <row r="1326">
          <cell r="A1326" t="str">
            <v>At1g72590</v>
          </cell>
          <cell r="C1326" t="str">
            <v>Unclassified</v>
          </cell>
          <cell r="E1326">
            <v>90</v>
          </cell>
          <cell r="F1326" t="str">
            <v>3-oxo-5-alpha-steroid 4-dehydrogenase (steroid 5-alpha-reductase) family</v>
          </cell>
          <cell r="G1326">
            <v>6</v>
          </cell>
          <cell r="H1326">
            <v>6</v>
          </cell>
          <cell r="K1326" t="str">
            <v>At1g72590</v>
          </cell>
        </row>
        <row r="1327">
          <cell r="A1327" t="str">
            <v>At2g16530</v>
          </cell>
          <cell r="C1327" t="str">
            <v>Unclassified</v>
          </cell>
          <cell r="E1327">
            <v>90</v>
          </cell>
          <cell r="F1327" t="str">
            <v>3-oxo-5-alpha-steroid 4-dehydrogenase (steroid 5-alpha-reductase) family</v>
          </cell>
          <cell r="G1327">
            <v>6</v>
          </cell>
          <cell r="H1327">
            <v>6</v>
          </cell>
          <cell r="I1327">
            <v>29</v>
          </cell>
          <cell r="K1327" t="str">
            <v>At2g16530</v>
          </cell>
        </row>
        <row r="1328">
          <cell r="A1328" t="str">
            <v>At3g43840</v>
          </cell>
          <cell r="C1328" t="str">
            <v>Unclassified</v>
          </cell>
          <cell r="E1328">
            <v>90</v>
          </cell>
          <cell r="F1328" t="str">
            <v>expressed protein</v>
          </cell>
          <cell r="G1328">
            <v>1</v>
          </cell>
          <cell r="H1328">
            <v>1</v>
          </cell>
          <cell r="I1328" t="str">
            <v>-</v>
          </cell>
          <cell r="K1328" t="str">
            <v>At3g43840</v>
          </cell>
        </row>
        <row r="1329">
          <cell r="A1329" t="str">
            <v>At1g03700</v>
          </cell>
          <cell r="C1329" t="str">
            <v>Unclassified</v>
          </cell>
          <cell r="E1329">
            <v>106</v>
          </cell>
          <cell r="F1329" t="str">
            <v>integral membrane protein family</v>
          </cell>
          <cell r="G1329">
            <v>3</v>
          </cell>
          <cell r="H1329">
            <v>3</v>
          </cell>
          <cell r="I1329" t="str">
            <v>-</v>
          </cell>
          <cell r="K1329" t="str">
            <v>At1g03700</v>
          </cell>
        </row>
        <row r="1330">
          <cell r="A1330" t="str">
            <v>At1g14160</v>
          </cell>
          <cell r="C1330" t="str">
            <v>Unclassified</v>
          </cell>
          <cell r="E1330">
            <v>106</v>
          </cell>
          <cell r="F1330" t="str">
            <v>integral membrane protein family</v>
          </cell>
          <cell r="G1330">
            <v>4</v>
          </cell>
          <cell r="H1330">
            <v>4</v>
          </cell>
          <cell r="K1330" t="str">
            <v>At1g14160</v>
          </cell>
        </row>
        <row r="1331">
          <cell r="A1331" t="str">
            <v>At2g27370</v>
          </cell>
          <cell r="C1331" t="str">
            <v>Unclassified</v>
          </cell>
          <cell r="E1331">
            <v>106</v>
          </cell>
          <cell r="F1331" t="str">
            <v>integral membrane protein family</v>
          </cell>
          <cell r="G1331">
            <v>4</v>
          </cell>
          <cell r="H1331">
            <v>4</v>
          </cell>
          <cell r="I1331" t="str">
            <v>-</v>
          </cell>
          <cell r="K1331" t="str">
            <v>At2g27370</v>
          </cell>
        </row>
        <row r="1332">
          <cell r="A1332" t="str">
            <v>At2g36100</v>
          </cell>
          <cell r="C1332" t="str">
            <v>Unclassified</v>
          </cell>
          <cell r="E1332">
            <v>106</v>
          </cell>
          <cell r="F1332" t="str">
            <v>integral membrane protein family</v>
          </cell>
          <cell r="G1332">
            <v>4</v>
          </cell>
          <cell r="H1332">
            <v>4</v>
          </cell>
          <cell r="I1332" t="str">
            <v>-</v>
          </cell>
          <cell r="K1332" t="str">
            <v>At2g36100</v>
          </cell>
        </row>
        <row r="1333">
          <cell r="A1333" t="str">
            <v>At3g06390</v>
          </cell>
          <cell r="C1333" t="str">
            <v>Unclassified</v>
          </cell>
          <cell r="E1333">
            <v>106</v>
          </cell>
          <cell r="F1333" t="str">
            <v>integral membrane protein family</v>
          </cell>
          <cell r="G1333">
            <v>4</v>
          </cell>
          <cell r="H1333">
            <v>4</v>
          </cell>
          <cell r="I1333" t="str">
            <v>-</v>
          </cell>
          <cell r="K1333" t="str">
            <v>At3g06390</v>
          </cell>
        </row>
        <row r="1334">
          <cell r="A1334" t="str">
            <v>At3g11550</v>
          </cell>
          <cell r="C1334" t="str">
            <v>Unclassified</v>
          </cell>
          <cell r="E1334">
            <v>106</v>
          </cell>
          <cell r="F1334" t="str">
            <v>integral membrane protein family</v>
          </cell>
          <cell r="G1334">
            <v>4</v>
          </cell>
          <cell r="H1334">
            <v>4</v>
          </cell>
          <cell r="I1334" t="str">
            <v>-</v>
          </cell>
          <cell r="K1334" t="str">
            <v>At3g11550</v>
          </cell>
        </row>
        <row r="1335">
          <cell r="A1335" t="str">
            <v>At4g03540</v>
          </cell>
          <cell r="C1335" t="str">
            <v>Unclassified</v>
          </cell>
          <cell r="E1335">
            <v>106</v>
          </cell>
          <cell r="F1335" t="str">
            <v>integral membrane protein family</v>
          </cell>
          <cell r="G1335">
            <v>3</v>
          </cell>
          <cell r="H1335">
            <v>3</v>
          </cell>
          <cell r="K1335" t="str">
            <v>At4g03540</v>
          </cell>
        </row>
        <row r="1336">
          <cell r="A1336" t="str">
            <v>At4g15610</v>
          </cell>
          <cell r="C1336" t="str">
            <v>Unclassified</v>
          </cell>
          <cell r="E1336">
            <v>106</v>
          </cell>
          <cell r="F1336" t="str">
            <v>integral membrane protein family</v>
          </cell>
          <cell r="G1336">
            <v>4</v>
          </cell>
          <cell r="H1336">
            <v>4</v>
          </cell>
          <cell r="I1336">
            <v>17</v>
          </cell>
          <cell r="K1336" t="str">
            <v>At4g15610</v>
          </cell>
        </row>
        <row r="1337">
          <cell r="A1337" t="str">
            <v>At4g15620</v>
          </cell>
          <cell r="C1337" t="str">
            <v>Unclassified</v>
          </cell>
          <cell r="E1337">
            <v>106</v>
          </cell>
          <cell r="F1337" t="str">
            <v>integral membrane protein family</v>
          </cell>
          <cell r="G1337">
            <v>4</v>
          </cell>
          <cell r="H1337">
            <v>4</v>
          </cell>
          <cell r="I1337" t="str">
            <v>-</v>
          </cell>
          <cell r="K1337" t="str">
            <v>At4g15620</v>
          </cell>
        </row>
        <row r="1338">
          <cell r="A1338" t="str">
            <v>At4g15630</v>
          </cell>
          <cell r="C1338" t="str">
            <v>Unclassified</v>
          </cell>
          <cell r="E1338">
            <v>106</v>
          </cell>
          <cell r="F1338" t="str">
            <v>integral membrane protein family</v>
          </cell>
          <cell r="G1338">
            <v>4</v>
          </cell>
          <cell r="H1338">
            <v>4</v>
          </cell>
          <cell r="I1338" t="str">
            <v>-</v>
          </cell>
          <cell r="K1338" t="str">
            <v>At4g15630</v>
          </cell>
        </row>
        <row r="1339">
          <cell r="A1339" t="str">
            <v>At4g20390</v>
          </cell>
          <cell r="C1339" t="str">
            <v>Unclassified</v>
          </cell>
          <cell r="E1339">
            <v>106</v>
          </cell>
          <cell r="F1339" t="str">
            <v>integral membrane protein family</v>
          </cell>
          <cell r="G1339">
            <v>3</v>
          </cell>
          <cell r="H1339">
            <v>3</v>
          </cell>
          <cell r="I1339">
            <v>37</v>
          </cell>
          <cell r="K1339" t="str">
            <v>At4g20390</v>
          </cell>
        </row>
        <row r="1340">
          <cell r="A1340" t="str">
            <v>At4g25040</v>
          </cell>
          <cell r="C1340" t="str">
            <v>Unclassified</v>
          </cell>
          <cell r="E1340">
            <v>106</v>
          </cell>
          <cell r="F1340" t="str">
            <v>integral membrane protein family</v>
          </cell>
          <cell r="G1340">
            <v>4</v>
          </cell>
          <cell r="H1340">
            <v>4</v>
          </cell>
          <cell r="I1340">
            <v>22</v>
          </cell>
          <cell r="J1340" t="str">
            <v>Specific</v>
          </cell>
          <cell r="K1340" t="str">
            <v>At4g25040</v>
          </cell>
        </row>
        <row r="1341">
          <cell r="A1341" t="str">
            <v>At5g06200</v>
          </cell>
          <cell r="C1341" t="str">
            <v>Unclassified</v>
          </cell>
          <cell r="E1341">
            <v>106</v>
          </cell>
          <cell r="F1341" t="str">
            <v>integral membrane protein family</v>
          </cell>
          <cell r="G1341">
            <v>4</v>
          </cell>
          <cell r="H1341">
            <v>4</v>
          </cell>
          <cell r="I1341">
            <v>32</v>
          </cell>
          <cell r="K1341" t="str">
            <v>At5g06200</v>
          </cell>
        </row>
        <row r="1342">
          <cell r="A1342" t="str">
            <v>At5g15290</v>
          </cell>
          <cell r="C1342" t="str">
            <v>Unclassified</v>
          </cell>
          <cell r="E1342">
            <v>106</v>
          </cell>
          <cell r="F1342" t="str">
            <v>integral membrane protein family</v>
          </cell>
          <cell r="G1342">
            <v>4</v>
          </cell>
          <cell r="H1342">
            <v>4</v>
          </cell>
          <cell r="I1342" t="str">
            <v>-</v>
          </cell>
          <cell r="K1342" t="str">
            <v>At5g15290</v>
          </cell>
        </row>
        <row r="1343">
          <cell r="A1343" t="str">
            <v>At5g44550</v>
          </cell>
          <cell r="C1343" t="str">
            <v>Unclassified</v>
          </cell>
          <cell r="E1343">
            <v>106</v>
          </cell>
          <cell r="F1343" t="str">
            <v>integral membrane protein family</v>
          </cell>
          <cell r="G1343">
            <v>3</v>
          </cell>
          <cell r="H1343">
            <v>3</v>
          </cell>
          <cell r="I1343" t="str">
            <v>-</v>
          </cell>
          <cell r="K1343" t="str">
            <v>At5g44550</v>
          </cell>
        </row>
        <row r="1344">
          <cell r="A1344" t="str">
            <v>At1g10980</v>
          </cell>
          <cell r="C1344" t="str">
            <v>Unclassified</v>
          </cell>
          <cell r="E1344">
            <v>112</v>
          </cell>
          <cell r="F1344" t="str">
            <v>membrane protein PTM1 precursor isolog</v>
          </cell>
          <cell r="G1344">
            <v>7</v>
          </cell>
          <cell r="H1344">
            <v>7</v>
          </cell>
          <cell r="I1344" t="str">
            <v>-</v>
          </cell>
          <cell r="K1344" t="str">
            <v>At1g10980</v>
          </cell>
        </row>
        <row r="1345">
          <cell r="A1345" t="str">
            <v>At1g61670</v>
          </cell>
          <cell r="C1345" t="str">
            <v>Unclassified</v>
          </cell>
          <cell r="E1345">
            <v>112</v>
          </cell>
          <cell r="F1345" t="str">
            <v>expressed protein</v>
          </cell>
          <cell r="G1345">
            <v>7</v>
          </cell>
          <cell r="H1345">
            <v>7</v>
          </cell>
          <cell r="I1345">
            <v>29</v>
          </cell>
          <cell r="K1345" t="str">
            <v>At1g61670</v>
          </cell>
        </row>
        <row r="1346">
          <cell r="A1346" t="str">
            <v>At1g72480</v>
          </cell>
          <cell r="C1346" t="str">
            <v>Unclassified</v>
          </cell>
          <cell r="E1346">
            <v>112</v>
          </cell>
          <cell r="F1346" t="str">
            <v>expressed protein</v>
          </cell>
          <cell r="G1346">
            <v>7</v>
          </cell>
          <cell r="H1346">
            <v>7</v>
          </cell>
          <cell r="I1346">
            <v>29</v>
          </cell>
          <cell r="K1346" t="str">
            <v>At1g72480</v>
          </cell>
        </row>
        <row r="1347">
          <cell r="A1347" t="str">
            <v>At2g01070</v>
          </cell>
          <cell r="C1347" t="str">
            <v>Unclassified</v>
          </cell>
          <cell r="E1347">
            <v>112</v>
          </cell>
          <cell r="F1347" t="str">
            <v>expressed protein</v>
          </cell>
          <cell r="G1347">
            <v>7</v>
          </cell>
          <cell r="H1347">
            <v>8</v>
          </cell>
          <cell r="I1347">
            <v>29</v>
          </cell>
          <cell r="K1347" t="str">
            <v>At2g01070</v>
          </cell>
        </row>
        <row r="1348">
          <cell r="A1348" t="str">
            <v>At2g35260</v>
          </cell>
          <cell r="C1348" t="str">
            <v>Unclassified</v>
          </cell>
          <cell r="E1348">
            <v>120</v>
          </cell>
          <cell r="F1348" t="str">
            <v>expressed protein</v>
          </cell>
          <cell r="G1348">
            <v>5</v>
          </cell>
          <cell r="H1348">
            <v>6</v>
          </cell>
          <cell r="I1348" t="str">
            <v>-</v>
          </cell>
          <cell r="K1348" t="str">
            <v>At2g35260</v>
          </cell>
        </row>
        <row r="1349">
          <cell r="A1349" t="str">
            <v>At4g17840</v>
          </cell>
          <cell r="C1349" t="str">
            <v>Unclassified</v>
          </cell>
          <cell r="E1349">
            <v>120</v>
          </cell>
          <cell r="F1349" t="str">
            <v>expressed protein</v>
          </cell>
          <cell r="G1349">
            <v>3</v>
          </cell>
          <cell r="H1349">
            <v>4</v>
          </cell>
          <cell r="I1349">
            <v>27</v>
          </cell>
          <cell r="K1349" t="str">
            <v>At4g17840</v>
          </cell>
        </row>
        <row r="1350">
          <cell r="A1350" t="str">
            <v>At1g28760</v>
          </cell>
          <cell r="C1350" t="str">
            <v>Unclassified</v>
          </cell>
          <cell r="E1350">
            <v>122</v>
          </cell>
          <cell r="F1350" t="str">
            <v>expressed protein</v>
          </cell>
          <cell r="G1350">
            <v>5</v>
          </cell>
          <cell r="H1350">
            <v>5</v>
          </cell>
          <cell r="I1350">
            <v>25</v>
          </cell>
          <cell r="K1350" t="str">
            <v>At1g28760</v>
          </cell>
        </row>
        <row r="1351">
          <cell r="A1351" t="str">
            <v>At3g49840</v>
          </cell>
          <cell r="C1351" t="str">
            <v>Unclassified</v>
          </cell>
          <cell r="E1351">
            <v>122</v>
          </cell>
          <cell r="F1351" t="str">
            <v>proline-rich protein family</v>
          </cell>
          <cell r="G1351">
            <v>7</v>
          </cell>
          <cell r="H1351">
            <v>7</v>
          </cell>
          <cell r="I1351" t="str">
            <v>-</v>
          </cell>
          <cell r="K1351" t="str">
            <v>At3g49840</v>
          </cell>
        </row>
        <row r="1352">
          <cell r="A1352" t="str">
            <v>At5g67610</v>
          </cell>
          <cell r="C1352" t="str">
            <v>Unclassified</v>
          </cell>
          <cell r="E1352">
            <v>122</v>
          </cell>
          <cell r="F1352" t="str">
            <v>expressed protein</v>
          </cell>
          <cell r="G1352">
            <v>6</v>
          </cell>
          <cell r="H1352">
            <v>7</v>
          </cell>
          <cell r="K1352" t="str">
            <v>At5g67610</v>
          </cell>
        </row>
        <row r="1353">
          <cell r="A1353" t="str">
            <v>At1g15600</v>
          </cell>
          <cell r="C1353" t="str">
            <v>Unclassified</v>
          </cell>
          <cell r="E1353">
            <v>146</v>
          </cell>
          <cell r="F1353" t="str">
            <v>hypothetical protein</v>
          </cell>
          <cell r="G1353">
            <v>5</v>
          </cell>
          <cell r="H1353">
            <v>5</v>
          </cell>
          <cell r="I1353">
            <v>27</v>
          </cell>
          <cell r="K1353" t="str">
            <v>At1g15600</v>
          </cell>
        </row>
        <row r="1354">
          <cell r="A1354" t="str">
            <v>At1g15610</v>
          </cell>
          <cell r="C1354" t="str">
            <v>Unclassified</v>
          </cell>
          <cell r="E1354">
            <v>146</v>
          </cell>
          <cell r="F1354" t="str">
            <v>hypothetical protein</v>
          </cell>
          <cell r="G1354">
            <v>5</v>
          </cell>
          <cell r="H1354">
            <v>5</v>
          </cell>
          <cell r="K1354" t="str">
            <v>At1g15610</v>
          </cell>
        </row>
        <row r="1355">
          <cell r="A1355" t="str">
            <v>At1g15620</v>
          </cell>
          <cell r="C1355" t="str">
            <v>Unclassified</v>
          </cell>
          <cell r="E1355">
            <v>146</v>
          </cell>
          <cell r="F1355" t="str">
            <v>expressed protein</v>
          </cell>
          <cell r="G1355">
            <v>7</v>
          </cell>
          <cell r="H1355">
            <v>7</v>
          </cell>
          <cell r="K1355" t="str">
            <v>At1g15620</v>
          </cell>
        </row>
        <row r="1356">
          <cell r="A1356" t="str">
            <v>At1g15630</v>
          </cell>
          <cell r="C1356" t="str">
            <v>Unclassified</v>
          </cell>
          <cell r="E1356">
            <v>146</v>
          </cell>
          <cell r="F1356" t="str">
            <v>hypothetical protein</v>
          </cell>
          <cell r="G1356">
            <v>2</v>
          </cell>
          <cell r="H1356">
            <v>2</v>
          </cell>
          <cell r="K1356" t="str">
            <v>At1g15630</v>
          </cell>
        </row>
        <row r="1357">
          <cell r="A1357" t="str">
            <v>At1g15640</v>
          </cell>
          <cell r="C1357" t="str">
            <v>Unclassified</v>
          </cell>
          <cell r="E1357">
            <v>146</v>
          </cell>
          <cell r="F1357" t="str">
            <v>hypothetical protein</v>
          </cell>
          <cell r="G1357">
            <v>5</v>
          </cell>
          <cell r="H1357">
            <v>5</v>
          </cell>
          <cell r="I1357" t="str">
            <v>-</v>
          </cell>
          <cell r="K1357" t="str">
            <v>At1g15640</v>
          </cell>
        </row>
        <row r="1358">
          <cell r="A1358" t="str">
            <v>At1g44010</v>
          </cell>
          <cell r="C1358" t="str">
            <v>Unclassified</v>
          </cell>
          <cell r="E1358">
            <v>146</v>
          </cell>
          <cell r="F1358" t="str">
            <v>hypothetical protein</v>
          </cell>
          <cell r="G1358">
            <v>6</v>
          </cell>
          <cell r="H1358">
            <v>6</v>
          </cell>
          <cell r="K1358" t="str">
            <v>At1g44010</v>
          </cell>
        </row>
        <row r="1359">
          <cell r="A1359" t="str">
            <v>At1g18940</v>
          </cell>
          <cell r="C1359" t="str">
            <v>Unclassified</v>
          </cell>
          <cell r="E1359">
            <v>148</v>
          </cell>
          <cell r="F1359" t="str">
            <v>nodulin family</v>
          </cell>
          <cell r="G1359">
            <v>13</v>
          </cell>
          <cell r="H1359">
            <v>13</v>
          </cell>
          <cell r="I1359" t="str">
            <v>-</v>
          </cell>
          <cell r="K1359" t="str">
            <v>At1g18940</v>
          </cell>
        </row>
        <row r="1360">
          <cell r="A1360" t="str">
            <v>At1g31470</v>
          </cell>
          <cell r="C1360" t="str">
            <v>Unclassified</v>
          </cell>
          <cell r="E1360">
            <v>148</v>
          </cell>
          <cell r="F1360" t="str">
            <v>nodulin-related</v>
          </cell>
          <cell r="G1360">
            <v>12</v>
          </cell>
          <cell r="H1360">
            <v>12</v>
          </cell>
          <cell r="I1360">
            <v>25</v>
          </cell>
          <cell r="K1360" t="str">
            <v>At1g31470</v>
          </cell>
        </row>
        <row r="1361">
          <cell r="A1361" t="str">
            <v>At1g74780</v>
          </cell>
          <cell r="C1361" t="str">
            <v>Unclassified</v>
          </cell>
          <cell r="E1361">
            <v>148</v>
          </cell>
          <cell r="F1361" t="str">
            <v>nodulin family</v>
          </cell>
          <cell r="G1361">
            <v>13</v>
          </cell>
          <cell r="H1361">
            <v>13</v>
          </cell>
          <cell r="I1361">
            <v>1</v>
          </cell>
          <cell r="J1361" t="str">
            <v>Preferential</v>
          </cell>
          <cell r="K1361" t="str">
            <v>At1g74780</v>
          </cell>
        </row>
        <row r="1362">
          <cell r="A1362" t="str">
            <v>At1g80530</v>
          </cell>
          <cell r="C1362" t="str">
            <v>Unclassified</v>
          </cell>
          <cell r="E1362">
            <v>148</v>
          </cell>
          <cell r="F1362" t="str">
            <v>nodulin family</v>
          </cell>
          <cell r="G1362">
            <v>12</v>
          </cell>
          <cell r="H1362">
            <v>12</v>
          </cell>
          <cell r="I1362">
            <v>39</v>
          </cell>
          <cell r="K1362" t="str">
            <v>At1g80530</v>
          </cell>
        </row>
        <row r="1363">
          <cell r="A1363" t="str">
            <v>At2g16660</v>
          </cell>
          <cell r="C1363" t="str">
            <v>Unclassified</v>
          </cell>
          <cell r="E1363">
            <v>148</v>
          </cell>
          <cell r="F1363" t="str">
            <v>nodulin family</v>
          </cell>
          <cell r="G1363">
            <v>12</v>
          </cell>
          <cell r="H1363">
            <v>13</v>
          </cell>
          <cell r="I1363" t="str">
            <v>-</v>
          </cell>
          <cell r="K1363" t="str">
            <v>At2g16660</v>
          </cell>
        </row>
        <row r="1364">
          <cell r="A1364" t="str">
            <v>At2g28120</v>
          </cell>
          <cell r="C1364" t="str">
            <v>Unclassified</v>
          </cell>
          <cell r="E1364">
            <v>148</v>
          </cell>
          <cell r="F1364" t="str">
            <v>nodulin family</v>
          </cell>
          <cell r="G1364">
            <v>10</v>
          </cell>
          <cell r="H1364">
            <v>10</v>
          </cell>
          <cell r="I1364">
            <v>20</v>
          </cell>
          <cell r="K1364" t="str">
            <v>At2g28120</v>
          </cell>
        </row>
        <row r="1365">
          <cell r="A1365" t="str">
            <v>At2g30300</v>
          </cell>
          <cell r="C1365" t="str">
            <v>Unclassified</v>
          </cell>
          <cell r="E1365">
            <v>148</v>
          </cell>
          <cell r="F1365" t="str">
            <v>nodulin-related</v>
          </cell>
          <cell r="G1365">
            <v>11</v>
          </cell>
          <cell r="H1365">
            <v>11</v>
          </cell>
          <cell r="I1365" t="str">
            <v>-</v>
          </cell>
          <cell r="K1365" t="str">
            <v>At2g30300</v>
          </cell>
        </row>
        <row r="1366">
          <cell r="A1366" t="str">
            <v>At2g34350</v>
          </cell>
          <cell r="C1366" t="str">
            <v>Unclassified</v>
          </cell>
          <cell r="E1366">
            <v>148</v>
          </cell>
          <cell r="F1366" t="str">
            <v>nodulin-related</v>
          </cell>
          <cell r="G1366">
            <v>13</v>
          </cell>
          <cell r="H1366">
            <v>14</v>
          </cell>
          <cell r="K1366" t="str">
            <v>At2g34350</v>
          </cell>
        </row>
        <row r="1367">
          <cell r="A1367" t="str">
            <v>At2g34355</v>
          </cell>
          <cell r="C1367" t="str">
            <v>Unclassified</v>
          </cell>
          <cell r="E1367">
            <v>148</v>
          </cell>
          <cell r="F1367" t="str">
            <v>nodulin</v>
          </cell>
          <cell r="G1367">
            <v>14</v>
          </cell>
          <cell r="H1367">
            <v>13</v>
          </cell>
          <cell r="K1367" t="str">
            <v>At2g34355</v>
          </cell>
        </row>
        <row r="1368">
          <cell r="A1368" t="str">
            <v>At2g39210</v>
          </cell>
          <cell r="C1368" t="str">
            <v>Unclassified</v>
          </cell>
          <cell r="E1368">
            <v>148</v>
          </cell>
          <cell r="F1368" t="str">
            <v>nodulin family</v>
          </cell>
          <cell r="G1368">
            <v>11</v>
          </cell>
          <cell r="H1368">
            <v>10</v>
          </cell>
          <cell r="I1368" t="str">
            <v>-</v>
          </cell>
          <cell r="K1368" t="str">
            <v>At2g39210</v>
          </cell>
        </row>
        <row r="1369">
          <cell r="A1369" t="str">
            <v>At3g01630</v>
          </cell>
          <cell r="C1369" t="str">
            <v>Unclassified</v>
          </cell>
          <cell r="E1369">
            <v>148</v>
          </cell>
          <cell r="F1369" t="str">
            <v>nodulin-related; putative transporter [Uniprot]</v>
          </cell>
          <cell r="G1369">
            <v>13</v>
          </cell>
          <cell r="H1369">
            <v>13</v>
          </cell>
          <cell r="I1369">
            <v>1</v>
          </cell>
          <cell r="J1369" t="str">
            <v>Specific</v>
          </cell>
          <cell r="K1369" t="str">
            <v>At3g01630</v>
          </cell>
        </row>
        <row r="1370">
          <cell r="A1370" t="str">
            <v>At3g01930</v>
          </cell>
          <cell r="C1370" t="str">
            <v>Unclassified</v>
          </cell>
          <cell r="E1370">
            <v>148</v>
          </cell>
          <cell r="F1370" t="str">
            <v>nodulin family</v>
          </cell>
          <cell r="G1370">
            <v>12</v>
          </cell>
          <cell r="H1370">
            <v>13</v>
          </cell>
          <cell r="I1370">
            <v>39</v>
          </cell>
          <cell r="K1370" t="str">
            <v>At3g01930</v>
          </cell>
        </row>
        <row r="1371">
          <cell r="A1371" t="str">
            <v>At4g19450</v>
          </cell>
          <cell r="C1371" t="str">
            <v>Unclassified</v>
          </cell>
          <cell r="E1371">
            <v>148</v>
          </cell>
          <cell r="F1371" t="str">
            <v>nodulin-related</v>
          </cell>
          <cell r="G1371">
            <v>12</v>
          </cell>
          <cell r="H1371">
            <v>12</v>
          </cell>
          <cell r="I1371">
            <v>29</v>
          </cell>
          <cell r="K1371" t="str">
            <v>At4g19450</v>
          </cell>
        </row>
        <row r="1372">
          <cell r="A1372" t="str">
            <v>At4g34950</v>
          </cell>
          <cell r="C1372" t="str">
            <v>Unclassified</v>
          </cell>
          <cell r="E1372">
            <v>148</v>
          </cell>
          <cell r="F1372" t="str">
            <v>nodulin family</v>
          </cell>
          <cell r="G1372">
            <v>11</v>
          </cell>
          <cell r="H1372">
            <v>12</v>
          </cell>
          <cell r="I1372">
            <v>29</v>
          </cell>
          <cell r="K1372" t="str">
            <v>At4g34950</v>
          </cell>
        </row>
        <row r="1373">
          <cell r="A1373" t="str">
            <v>At5g14120</v>
          </cell>
          <cell r="C1373" t="str">
            <v>Unclassified</v>
          </cell>
          <cell r="E1373">
            <v>148</v>
          </cell>
          <cell r="F1373" t="str">
            <v>nodulin family</v>
          </cell>
          <cell r="G1373">
            <v>13</v>
          </cell>
          <cell r="H1373">
            <v>14</v>
          </cell>
          <cell r="I1373">
            <v>2</v>
          </cell>
          <cell r="K1373" t="str">
            <v>At5g14120</v>
          </cell>
        </row>
        <row r="1374">
          <cell r="A1374" t="str">
            <v>At5g45275</v>
          </cell>
          <cell r="C1374" t="str">
            <v>Unclassified</v>
          </cell>
          <cell r="E1374">
            <v>148</v>
          </cell>
          <cell r="F1374" t="str">
            <v>expressed protein</v>
          </cell>
          <cell r="G1374">
            <v>11</v>
          </cell>
          <cell r="H1374">
            <v>11</v>
          </cell>
          <cell r="K1374" t="str">
            <v>At5g45275</v>
          </cell>
        </row>
        <row r="1375">
          <cell r="A1375" t="str">
            <v>At5g50520</v>
          </cell>
          <cell r="C1375" t="str">
            <v>Unclassified</v>
          </cell>
          <cell r="E1375">
            <v>148</v>
          </cell>
          <cell r="F1375" t="str">
            <v>nodulin family</v>
          </cell>
          <cell r="G1375">
            <v>12</v>
          </cell>
          <cell r="H1375">
            <v>13</v>
          </cell>
          <cell r="K1375" t="str">
            <v>At5g50520</v>
          </cell>
        </row>
        <row r="1376">
          <cell r="A1376" t="str">
            <v>At5g50630</v>
          </cell>
          <cell r="C1376" t="str">
            <v>Unclassified</v>
          </cell>
          <cell r="E1376">
            <v>148</v>
          </cell>
          <cell r="F1376" t="str">
            <v>nodulin family</v>
          </cell>
          <cell r="G1376">
            <v>12</v>
          </cell>
          <cell r="H1376">
            <v>13</v>
          </cell>
          <cell r="I1376">
            <v>32</v>
          </cell>
          <cell r="K1376" t="str">
            <v>At5g50630</v>
          </cell>
        </row>
        <row r="1377">
          <cell r="A1377" t="str">
            <v>At3g05010</v>
          </cell>
          <cell r="C1377" t="str">
            <v>Unclassified</v>
          </cell>
          <cell r="E1377">
            <v>154</v>
          </cell>
          <cell r="F1377" t="str">
            <v>transmembrane protein, putative</v>
          </cell>
          <cell r="G1377">
            <v>7</v>
          </cell>
          <cell r="H1377">
            <v>7</v>
          </cell>
          <cell r="I1377">
            <v>29</v>
          </cell>
          <cell r="K1377" t="str">
            <v>At3g05010</v>
          </cell>
        </row>
        <row r="1378">
          <cell r="A1378" t="str">
            <v>At5g27210</v>
          </cell>
          <cell r="C1378" t="str">
            <v>Unclassified</v>
          </cell>
          <cell r="E1378">
            <v>154</v>
          </cell>
          <cell r="F1378" t="str">
            <v>expressed protein</v>
          </cell>
          <cell r="G1378">
            <v>7</v>
          </cell>
          <cell r="H1378">
            <v>7</v>
          </cell>
          <cell r="I1378">
            <v>25</v>
          </cell>
          <cell r="K1378" t="str">
            <v>At5g27210</v>
          </cell>
        </row>
        <row r="1379">
          <cell r="A1379" t="str">
            <v>At4g11800</v>
          </cell>
          <cell r="C1379" t="str">
            <v>Unclassified</v>
          </cell>
          <cell r="E1379">
            <v>164</v>
          </cell>
          <cell r="F1379" t="str">
            <v>calcineurin-like phosphoesterase family</v>
          </cell>
          <cell r="G1379">
            <v>10</v>
          </cell>
          <cell r="H1379">
            <v>11</v>
          </cell>
          <cell r="I1379">
            <v>25</v>
          </cell>
          <cell r="K1379" t="str">
            <v>At4g11800</v>
          </cell>
        </row>
        <row r="1380">
          <cell r="A1380" t="str">
            <v>At4g23000</v>
          </cell>
          <cell r="C1380" t="str">
            <v>Unclassified</v>
          </cell>
          <cell r="E1380">
            <v>164</v>
          </cell>
          <cell r="F1380" t="str">
            <v>calcineurin-like phosphoesterase family</v>
          </cell>
          <cell r="G1380">
            <v>10</v>
          </cell>
          <cell r="H1380">
            <v>11</v>
          </cell>
          <cell r="I1380">
            <v>5</v>
          </cell>
          <cell r="K1380" t="str">
            <v>At4g23000</v>
          </cell>
        </row>
        <row r="1381">
          <cell r="A1381" t="str">
            <v>At2g39805</v>
          </cell>
          <cell r="C1381" t="str">
            <v>Unclassified</v>
          </cell>
          <cell r="E1381">
            <v>167</v>
          </cell>
          <cell r="F1381" t="str">
            <v>integral membrane Yip1 family protein</v>
          </cell>
          <cell r="G1381">
            <v>5</v>
          </cell>
          <cell r="H1381">
            <v>5</v>
          </cell>
          <cell r="K1381" t="str">
            <v>At2g39805</v>
          </cell>
        </row>
        <row r="1382">
          <cell r="A1382" t="str">
            <v>At3g05280</v>
          </cell>
          <cell r="C1382" t="str">
            <v>Unclassified</v>
          </cell>
          <cell r="E1382">
            <v>167</v>
          </cell>
          <cell r="F1382" t="str">
            <v>integral membrane Yip1 protein family</v>
          </cell>
          <cell r="G1382">
            <v>5</v>
          </cell>
          <cell r="H1382">
            <v>5</v>
          </cell>
          <cell r="I1382">
            <v>25</v>
          </cell>
          <cell r="K1382" t="str">
            <v>At3g05280</v>
          </cell>
        </row>
        <row r="1383">
          <cell r="A1383" t="str">
            <v>At5g27490</v>
          </cell>
          <cell r="C1383" t="str">
            <v>Unclassified</v>
          </cell>
          <cell r="E1383">
            <v>167</v>
          </cell>
          <cell r="F1383" t="str">
            <v>integral membrane Yip1 protein family</v>
          </cell>
          <cell r="G1383">
            <v>5</v>
          </cell>
          <cell r="H1383">
            <v>5</v>
          </cell>
          <cell r="I1383">
            <v>25</v>
          </cell>
          <cell r="K1383" t="str">
            <v>At5g27490</v>
          </cell>
        </row>
        <row r="1384">
          <cell r="A1384" t="str">
            <v>At1g23830</v>
          </cell>
          <cell r="C1384" t="str">
            <v>Unclassified</v>
          </cell>
          <cell r="E1384">
            <v>173</v>
          </cell>
          <cell r="F1384" t="str">
            <v>expressed protein</v>
          </cell>
          <cell r="G1384">
            <v>6</v>
          </cell>
          <cell r="H1384">
            <v>6</v>
          </cell>
          <cell r="I1384" t="str">
            <v>-</v>
          </cell>
          <cell r="K1384" t="str">
            <v>At1g23830</v>
          </cell>
        </row>
        <row r="1385">
          <cell r="A1385" t="str">
            <v>At1g23840</v>
          </cell>
          <cell r="C1385" t="str">
            <v>Unclassified</v>
          </cell>
          <cell r="E1385">
            <v>173</v>
          </cell>
          <cell r="F1385" t="str">
            <v>expressed protein</v>
          </cell>
          <cell r="G1385">
            <v>6</v>
          </cell>
          <cell r="H1385">
            <v>5</v>
          </cell>
          <cell r="I1385">
            <v>3</v>
          </cell>
          <cell r="K1385" t="str">
            <v>At1g23840</v>
          </cell>
        </row>
        <row r="1386">
          <cell r="A1386" t="str">
            <v>At1g23850</v>
          </cell>
          <cell r="C1386" t="str">
            <v>Unclassified</v>
          </cell>
          <cell r="E1386">
            <v>173</v>
          </cell>
          <cell r="F1386" t="str">
            <v>expressed protein</v>
          </cell>
          <cell r="G1386">
            <v>6</v>
          </cell>
          <cell r="H1386">
            <v>6</v>
          </cell>
          <cell r="I1386" t="str">
            <v>-</v>
          </cell>
          <cell r="K1386" t="str">
            <v>At1g23850</v>
          </cell>
        </row>
        <row r="1387">
          <cell r="A1387" t="str">
            <v>At1g16180</v>
          </cell>
          <cell r="C1387" t="str">
            <v>Unclassified</v>
          </cell>
          <cell r="E1387">
            <v>178</v>
          </cell>
          <cell r="F1387" t="str">
            <v>TMS membrane family protein / tumour differentially expressed (TDE) family protein</v>
          </cell>
          <cell r="G1387">
            <v>10</v>
          </cell>
          <cell r="H1387">
            <v>10</v>
          </cell>
          <cell r="I1387">
            <v>6</v>
          </cell>
          <cell r="K1387" t="str">
            <v>At1g16180</v>
          </cell>
        </row>
        <row r="1388">
          <cell r="A1388" t="str">
            <v>At2g33205</v>
          </cell>
          <cell r="C1388" t="str">
            <v>Unclassified</v>
          </cell>
          <cell r="E1388">
            <v>178</v>
          </cell>
          <cell r="F1388" t="str">
            <v>membrane protein family</v>
          </cell>
          <cell r="G1388">
            <v>10</v>
          </cell>
          <cell r="H1388">
            <v>10</v>
          </cell>
          <cell r="K1388" t="str">
            <v>At2g33205</v>
          </cell>
        </row>
        <row r="1389">
          <cell r="A1389" t="str">
            <v>At3g06170</v>
          </cell>
          <cell r="C1389" t="str">
            <v>Unclassified</v>
          </cell>
          <cell r="E1389">
            <v>178</v>
          </cell>
          <cell r="F1389" t="str">
            <v>TMS membrane family protein / tumour differentially expressed (TDE) family protein</v>
          </cell>
          <cell r="G1389">
            <v>10</v>
          </cell>
          <cell r="H1389">
            <v>10</v>
          </cell>
          <cell r="I1389">
            <v>28</v>
          </cell>
          <cell r="K1389" t="str">
            <v>At3g06170</v>
          </cell>
        </row>
        <row r="1390">
          <cell r="A1390" t="str">
            <v>At3g24460</v>
          </cell>
          <cell r="C1390" t="str">
            <v>Unclassified</v>
          </cell>
          <cell r="E1390">
            <v>178</v>
          </cell>
          <cell r="F1390" t="str">
            <v>nuclear transport factor family</v>
          </cell>
          <cell r="G1390">
            <v>10</v>
          </cell>
          <cell r="H1390">
            <v>10</v>
          </cell>
          <cell r="K1390" t="str">
            <v>At3g24460</v>
          </cell>
        </row>
        <row r="1391">
          <cell r="A1391" t="str">
            <v>At4g13345</v>
          </cell>
          <cell r="C1391" t="str">
            <v>Unclassified</v>
          </cell>
          <cell r="E1391">
            <v>178</v>
          </cell>
          <cell r="F1391" t="str">
            <v>TMS membrane family protein / tumour differentially expressed (TDE) family protein</v>
          </cell>
          <cell r="G1391">
            <v>10</v>
          </cell>
          <cell r="H1391">
            <v>10</v>
          </cell>
          <cell r="I1391" t="str">
            <v>-</v>
          </cell>
          <cell r="K1391" t="str">
            <v>At4g13345</v>
          </cell>
        </row>
        <row r="1392">
          <cell r="A1392" t="str">
            <v>At1g13380</v>
          </cell>
          <cell r="C1392" t="str">
            <v>Unclassified</v>
          </cell>
          <cell r="E1392">
            <v>181</v>
          </cell>
          <cell r="F1392" t="str">
            <v>expressed protein</v>
          </cell>
          <cell r="G1392">
            <v>3</v>
          </cell>
          <cell r="H1392">
            <v>3</v>
          </cell>
          <cell r="I1392">
            <v>39</v>
          </cell>
          <cell r="K1392" t="str">
            <v>At1g13380</v>
          </cell>
        </row>
        <row r="1393">
          <cell r="A1393" t="str">
            <v>At1g52910</v>
          </cell>
          <cell r="C1393" t="str">
            <v>Unclassified</v>
          </cell>
          <cell r="E1393">
            <v>181</v>
          </cell>
          <cell r="F1393" t="str">
            <v>expressed protein</v>
          </cell>
          <cell r="G1393">
            <v>3</v>
          </cell>
          <cell r="H1393">
            <v>3</v>
          </cell>
          <cell r="I1393">
            <v>29</v>
          </cell>
          <cell r="K1393" t="str">
            <v>At1g52910</v>
          </cell>
        </row>
        <row r="1394">
          <cell r="A1394" t="str">
            <v>At1g61065</v>
          </cell>
          <cell r="C1394" t="str">
            <v>Unclassified</v>
          </cell>
          <cell r="E1394">
            <v>181</v>
          </cell>
          <cell r="F1394" t="str">
            <v>expressed protein</v>
          </cell>
          <cell r="G1394">
            <v>3</v>
          </cell>
          <cell r="H1394">
            <v>3</v>
          </cell>
          <cell r="I1394">
            <v>25</v>
          </cell>
          <cell r="K1394" t="str">
            <v>At1g61065</v>
          </cell>
        </row>
        <row r="1395">
          <cell r="A1395" t="str">
            <v>At1g68220</v>
          </cell>
          <cell r="C1395" t="str">
            <v>Unclassified</v>
          </cell>
          <cell r="E1395">
            <v>181</v>
          </cell>
          <cell r="F1395" t="str">
            <v>expressed protein</v>
          </cell>
          <cell r="G1395">
            <v>3</v>
          </cell>
          <cell r="H1395">
            <v>3</v>
          </cell>
          <cell r="I1395">
            <v>29</v>
          </cell>
          <cell r="K1395" t="str">
            <v>At1g68220</v>
          </cell>
        </row>
        <row r="1396">
          <cell r="A1396" t="str">
            <v>At3g15480</v>
          </cell>
          <cell r="C1396" t="str">
            <v>Unclassified</v>
          </cell>
          <cell r="E1396">
            <v>181</v>
          </cell>
          <cell r="F1396" t="str">
            <v>expressed protein</v>
          </cell>
          <cell r="G1396">
            <v>3</v>
          </cell>
          <cell r="H1396">
            <v>3</v>
          </cell>
          <cell r="I1396" t="str">
            <v>-</v>
          </cell>
          <cell r="K1396" t="str">
            <v>At3g15480</v>
          </cell>
        </row>
        <row r="1397">
          <cell r="A1397" t="str">
            <v>At4g27435</v>
          </cell>
          <cell r="C1397" t="str">
            <v>Unclassified</v>
          </cell>
          <cell r="E1397">
            <v>181</v>
          </cell>
          <cell r="F1397" t="str">
            <v>expressed protein</v>
          </cell>
          <cell r="G1397">
            <v>3</v>
          </cell>
          <cell r="H1397">
            <v>3</v>
          </cell>
          <cell r="I1397">
            <v>29</v>
          </cell>
          <cell r="K1397" t="str">
            <v>At4g27435</v>
          </cell>
        </row>
        <row r="1398">
          <cell r="A1398" t="str">
            <v>At5g17210</v>
          </cell>
          <cell r="C1398" t="str">
            <v>Unclassified</v>
          </cell>
          <cell r="E1398">
            <v>181</v>
          </cell>
          <cell r="F1398" t="str">
            <v>expressed protein</v>
          </cell>
          <cell r="G1398">
            <v>3</v>
          </cell>
          <cell r="H1398">
            <v>3</v>
          </cell>
          <cell r="I1398">
            <v>29</v>
          </cell>
          <cell r="K1398" t="str">
            <v>At5g17210</v>
          </cell>
        </row>
        <row r="1399">
          <cell r="A1399" t="str">
            <v>At1g49470</v>
          </cell>
          <cell r="C1399" t="str">
            <v>Unclassified</v>
          </cell>
          <cell r="E1399">
            <v>188</v>
          </cell>
          <cell r="F1399" t="str">
            <v>expressed protein</v>
          </cell>
          <cell r="G1399">
            <v>6</v>
          </cell>
          <cell r="H1399">
            <v>6</v>
          </cell>
          <cell r="I1399">
            <v>17</v>
          </cell>
          <cell r="K1399" t="str">
            <v>At1g49470</v>
          </cell>
        </row>
        <row r="1400">
          <cell r="A1400" t="str">
            <v>At1g55230</v>
          </cell>
          <cell r="C1400" t="str">
            <v>Unclassified</v>
          </cell>
          <cell r="E1400">
            <v>188</v>
          </cell>
          <cell r="F1400" t="str">
            <v>hypothetical protein</v>
          </cell>
          <cell r="G1400">
            <v>6</v>
          </cell>
          <cell r="H1400">
            <v>6</v>
          </cell>
          <cell r="K1400" t="str">
            <v>At1g55230</v>
          </cell>
        </row>
        <row r="1401">
          <cell r="A1401" t="str">
            <v>At1g55240</v>
          </cell>
          <cell r="C1401" t="str">
            <v>Unclassified</v>
          </cell>
          <cell r="E1401">
            <v>188</v>
          </cell>
          <cell r="F1401" t="str">
            <v>expressed protein</v>
          </cell>
          <cell r="G1401">
            <v>6</v>
          </cell>
          <cell r="H1401">
            <v>6</v>
          </cell>
          <cell r="I1401">
            <v>16</v>
          </cell>
          <cell r="K1401" t="str">
            <v>At1g55240</v>
          </cell>
        </row>
        <row r="1402">
          <cell r="A1402" t="str">
            <v>At5g19870</v>
          </cell>
          <cell r="C1402" t="str">
            <v>Unclassified</v>
          </cell>
          <cell r="E1402">
            <v>188</v>
          </cell>
          <cell r="F1402" t="str">
            <v>expressed protein</v>
          </cell>
          <cell r="G1402">
            <v>6</v>
          </cell>
          <cell r="H1402">
            <v>6</v>
          </cell>
          <cell r="I1402">
            <v>17</v>
          </cell>
          <cell r="K1402" t="str">
            <v>At5g19870</v>
          </cell>
        </row>
        <row r="1403">
          <cell r="A1403" t="str">
            <v>At3g08930</v>
          </cell>
          <cell r="C1403" t="str">
            <v>Unclassified</v>
          </cell>
          <cell r="E1403">
            <v>193</v>
          </cell>
          <cell r="F1403" t="str">
            <v>LMBR1 integral membrane family protein</v>
          </cell>
          <cell r="G1403">
            <v>8</v>
          </cell>
          <cell r="H1403">
            <v>9</v>
          </cell>
          <cell r="I1403">
            <v>3</v>
          </cell>
          <cell r="K1403" t="str">
            <v>At3g08930</v>
          </cell>
        </row>
        <row r="1404">
          <cell r="A1404" t="str">
            <v>At5g01460</v>
          </cell>
          <cell r="C1404" t="str">
            <v>Unclassified</v>
          </cell>
          <cell r="E1404">
            <v>193</v>
          </cell>
          <cell r="F1404" t="str">
            <v>LMBR1 integral membrane family protein</v>
          </cell>
          <cell r="G1404">
            <v>8</v>
          </cell>
          <cell r="H1404">
            <v>9</v>
          </cell>
          <cell r="I1404">
            <v>6</v>
          </cell>
          <cell r="K1404" t="str">
            <v>At5g01460</v>
          </cell>
        </row>
        <row r="1405">
          <cell r="A1405" t="str">
            <v>At1g64990</v>
          </cell>
          <cell r="C1405" t="str">
            <v>Unclassified</v>
          </cell>
          <cell r="E1405">
            <v>197</v>
          </cell>
          <cell r="F1405" t="str">
            <v>expressed protein</v>
          </cell>
          <cell r="G1405">
            <v>7</v>
          </cell>
          <cell r="H1405">
            <v>7</v>
          </cell>
          <cell r="K1405" t="str">
            <v>At1g64990</v>
          </cell>
        </row>
        <row r="1406">
          <cell r="A1406" t="str">
            <v>At4g27630</v>
          </cell>
          <cell r="C1406" t="str">
            <v>Unclassified</v>
          </cell>
          <cell r="E1406">
            <v>197</v>
          </cell>
          <cell r="F1406" t="str">
            <v>expressed protein</v>
          </cell>
          <cell r="G1406">
            <v>7</v>
          </cell>
          <cell r="H1406">
            <v>9</v>
          </cell>
          <cell r="I1406">
            <v>25</v>
          </cell>
          <cell r="K1406" t="str">
            <v>At4g27630</v>
          </cell>
        </row>
        <row r="1407">
          <cell r="A1407" t="str">
            <v>At1g05210</v>
          </cell>
          <cell r="C1407" t="str">
            <v>Unclassified</v>
          </cell>
          <cell r="E1407">
            <v>201</v>
          </cell>
          <cell r="F1407" t="str">
            <v>expressed protein</v>
          </cell>
          <cell r="G1407">
            <v>3</v>
          </cell>
          <cell r="H1407">
            <v>3</v>
          </cell>
          <cell r="I1407">
            <v>29</v>
          </cell>
          <cell r="K1407" t="str">
            <v>At1g05210</v>
          </cell>
        </row>
        <row r="1408">
          <cell r="A1408" t="str">
            <v>At1g05220</v>
          </cell>
          <cell r="C1408" t="str">
            <v>Unclassified</v>
          </cell>
          <cell r="E1408">
            <v>201</v>
          </cell>
          <cell r="F1408" t="str">
            <v>expressed protein</v>
          </cell>
          <cell r="G1408">
            <v>3</v>
          </cell>
          <cell r="H1408">
            <v>3</v>
          </cell>
          <cell r="K1408" t="str">
            <v>At1g05220</v>
          </cell>
        </row>
        <row r="1409">
          <cell r="A1409" t="str">
            <v>At2g32380</v>
          </cell>
          <cell r="C1409" t="str">
            <v>Unclassified</v>
          </cell>
          <cell r="E1409">
            <v>201</v>
          </cell>
          <cell r="F1409" t="str">
            <v>expressed protein</v>
          </cell>
          <cell r="G1409">
            <v>3</v>
          </cell>
          <cell r="H1409">
            <v>3</v>
          </cell>
          <cell r="I1409">
            <v>6</v>
          </cell>
          <cell r="K1409" t="str">
            <v>At2g32380</v>
          </cell>
        </row>
        <row r="1410">
          <cell r="A1410" t="str">
            <v>At2g40990</v>
          </cell>
          <cell r="C1410" t="str">
            <v>Unclassified</v>
          </cell>
          <cell r="E1410">
            <v>204</v>
          </cell>
          <cell r="F1410" t="str">
            <v>DHHC-type zinc finger domain-containing protein; metal ion-binding [Uniprot]</v>
          </cell>
          <cell r="G1410">
            <v>4</v>
          </cell>
          <cell r="H1410">
            <v>4</v>
          </cell>
          <cell r="I1410">
            <v>1</v>
          </cell>
          <cell r="J1410" t="str">
            <v>Specific</v>
          </cell>
          <cell r="K1410" t="str">
            <v>At2g40990</v>
          </cell>
        </row>
        <row r="1411">
          <cell r="A1411" t="str">
            <v>At3g26935</v>
          </cell>
          <cell r="C1411" t="str">
            <v>Unclassified</v>
          </cell>
          <cell r="E1411">
            <v>204</v>
          </cell>
          <cell r="F1411" t="str">
            <v>DHHC-type zinc finger domain-containing protein</v>
          </cell>
          <cell r="G1411">
            <v>4</v>
          </cell>
          <cell r="H1411">
            <v>4</v>
          </cell>
          <cell r="K1411" t="str">
            <v>At3g26935</v>
          </cell>
        </row>
        <row r="1412">
          <cell r="A1412" t="str">
            <v>At3g48760</v>
          </cell>
          <cell r="C1412" t="str">
            <v>Unclassified</v>
          </cell>
          <cell r="E1412">
            <v>204</v>
          </cell>
          <cell r="F1412" t="str">
            <v>DHHC-type zinc finger domain-containing protein</v>
          </cell>
          <cell r="G1412">
            <v>4</v>
          </cell>
          <cell r="H1412">
            <v>4</v>
          </cell>
          <cell r="I1412">
            <v>37</v>
          </cell>
          <cell r="K1412" t="str">
            <v>At3g48760</v>
          </cell>
        </row>
        <row r="1413">
          <cell r="A1413" t="str">
            <v>At3g56920</v>
          </cell>
          <cell r="C1413" t="str">
            <v>Unclassified</v>
          </cell>
          <cell r="E1413">
            <v>204</v>
          </cell>
          <cell r="F1413" t="str">
            <v>DHHC-type zinc finger domain-containing protein</v>
          </cell>
          <cell r="G1413">
            <v>4</v>
          </cell>
          <cell r="H1413">
            <v>4</v>
          </cell>
          <cell r="K1413" t="str">
            <v>At3g56920</v>
          </cell>
        </row>
        <row r="1414">
          <cell r="A1414" t="str">
            <v>At3g56930</v>
          </cell>
          <cell r="C1414" t="str">
            <v>Unclassified</v>
          </cell>
          <cell r="E1414">
            <v>204</v>
          </cell>
          <cell r="F1414" t="str">
            <v>DHHC-type zinc finger domain-containing protein</v>
          </cell>
          <cell r="G1414">
            <v>4</v>
          </cell>
          <cell r="H1414">
            <v>4</v>
          </cell>
          <cell r="I1414">
            <v>4</v>
          </cell>
          <cell r="K1414" t="str">
            <v>At3g56930</v>
          </cell>
        </row>
        <row r="1415">
          <cell r="A1415" t="str">
            <v>At4g24630</v>
          </cell>
          <cell r="C1415" t="str">
            <v>Unclassified</v>
          </cell>
          <cell r="E1415">
            <v>204</v>
          </cell>
          <cell r="F1415" t="str">
            <v>DHHC-type zinc finger domain-containing protein; metal ion-binding [Uniprot]</v>
          </cell>
          <cell r="G1415">
            <v>4</v>
          </cell>
          <cell r="H1415">
            <v>4</v>
          </cell>
          <cell r="I1415">
            <v>1</v>
          </cell>
          <cell r="J1415" t="str">
            <v>Preferential</v>
          </cell>
          <cell r="K1415" t="str">
            <v>At4g24630</v>
          </cell>
        </row>
        <row r="1416">
          <cell r="A1416" t="str">
            <v>At5g05070</v>
          </cell>
          <cell r="C1416" t="str">
            <v>Unclassified</v>
          </cell>
          <cell r="E1416">
            <v>204</v>
          </cell>
          <cell r="F1416" t="str">
            <v>DHHC-type zinc finger domain-containing protein; metal ion-binding [Uniprot]</v>
          </cell>
          <cell r="G1416">
            <v>2</v>
          </cell>
          <cell r="H1416">
            <v>2</v>
          </cell>
          <cell r="I1416">
            <v>1</v>
          </cell>
          <cell r="J1416" t="str">
            <v>Specific</v>
          </cell>
          <cell r="K1416" t="str">
            <v>At5g05070</v>
          </cell>
        </row>
        <row r="1417">
          <cell r="A1417" t="str">
            <v>At5g41060</v>
          </cell>
          <cell r="C1417" t="str">
            <v>Unclassified</v>
          </cell>
          <cell r="E1417">
            <v>204</v>
          </cell>
          <cell r="F1417" t="str">
            <v>DHHC-type zinc finger domain-containing protein</v>
          </cell>
          <cell r="G1417">
            <v>4</v>
          </cell>
          <cell r="H1417">
            <v>4</v>
          </cell>
          <cell r="I1417">
            <v>31</v>
          </cell>
          <cell r="K1417" t="str">
            <v>At5g41060</v>
          </cell>
        </row>
        <row r="1418">
          <cell r="A1418" t="str">
            <v>At5g50020</v>
          </cell>
          <cell r="C1418" t="str">
            <v>Unclassified</v>
          </cell>
          <cell r="E1418">
            <v>204</v>
          </cell>
          <cell r="F1418" t="str">
            <v>DHHC-type zinc finger domain-containing protein</v>
          </cell>
          <cell r="G1418">
            <v>4</v>
          </cell>
          <cell r="H1418">
            <v>4</v>
          </cell>
          <cell r="I1418">
            <v>25</v>
          </cell>
          <cell r="K1418" t="str">
            <v>At5g50020</v>
          </cell>
        </row>
        <row r="1419">
          <cell r="A1419" t="str">
            <v>At2g14255</v>
          </cell>
          <cell r="C1419" t="str">
            <v>Unclassified</v>
          </cell>
          <cell r="E1419">
            <v>204.1</v>
          </cell>
          <cell r="F1419" t="str">
            <v>zinc finger (DHHC type)</v>
          </cell>
          <cell r="G1419">
            <v>4</v>
          </cell>
          <cell r="H1419">
            <v>4</v>
          </cell>
          <cell r="K1419" t="str">
            <v>At2g14255</v>
          </cell>
        </row>
        <row r="1420">
          <cell r="A1420" t="str">
            <v>At3g04970</v>
          </cell>
          <cell r="C1420" t="str">
            <v>Unclassified</v>
          </cell>
          <cell r="E1420">
            <v>204.1</v>
          </cell>
          <cell r="F1420" t="str">
            <v>DHHC-type zinc finger domain-containing protein</v>
          </cell>
          <cell r="G1420">
            <v>5</v>
          </cell>
          <cell r="H1420">
            <v>5</v>
          </cell>
          <cell r="I1420">
            <v>32</v>
          </cell>
          <cell r="K1420" t="str">
            <v>At3g04970</v>
          </cell>
        </row>
        <row r="1421">
          <cell r="A1421" t="str">
            <v>At3g09320</v>
          </cell>
          <cell r="C1421" t="str">
            <v>Unclassified</v>
          </cell>
          <cell r="E1421">
            <v>204.1</v>
          </cell>
          <cell r="F1421" t="str">
            <v>DHHC-type zinc finger domain-containing protein</v>
          </cell>
          <cell r="G1421">
            <v>3</v>
          </cell>
          <cell r="H1421">
            <v>4</v>
          </cell>
          <cell r="I1421">
            <v>3</v>
          </cell>
          <cell r="K1421" t="str">
            <v>At3g09320</v>
          </cell>
        </row>
        <row r="1422">
          <cell r="A1422" t="str">
            <v>At3g18620</v>
          </cell>
          <cell r="C1422" t="str">
            <v>Unclassified</v>
          </cell>
          <cell r="E1422">
            <v>204.1</v>
          </cell>
          <cell r="F1422" t="str">
            <v>DHHC-type zinc finger domain-containing protein</v>
          </cell>
          <cell r="G1422">
            <v>4</v>
          </cell>
          <cell r="H1422">
            <v>6</v>
          </cell>
          <cell r="K1422" t="str">
            <v>At3g18620</v>
          </cell>
        </row>
        <row r="1423">
          <cell r="A1423" t="str">
            <v>At3g51390</v>
          </cell>
          <cell r="C1423" t="str">
            <v>Unclassified</v>
          </cell>
          <cell r="E1423">
            <v>204.1</v>
          </cell>
          <cell r="F1423" t="str">
            <v>DHHC-type zinc finger domain-containing protein</v>
          </cell>
          <cell r="G1423">
            <v>4</v>
          </cell>
          <cell r="H1423">
            <v>4</v>
          </cell>
          <cell r="I1423">
            <v>25</v>
          </cell>
          <cell r="K1423" t="str">
            <v>At3g51390</v>
          </cell>
        </row>
        <row r="1424">
          <cell r="A1424" t="str">
            <v>At3g60800</v>
          </cell>
          <cell r="C1424" t="str">
            <v>Unclassified</v>
          </cell>
          <cell r="E1424">
            <v>204.1</v>
          </cell>
          <cell r="F1424" t="str">
            <v>DHHC-type zinc finger domain-containing protein</v>
          </cell>
          <cell r="G1424">
            <v>4</v>
          </cell>
          <cell r="H1424">
            <v>4</v>
          </cell>
          <cell r="I1424">
            <v>25</v>
          </cell>
          <cell r="K1424" t="str">
            <v>At3g60800</v>
          </cell>
        </row>
        <row r="1425">
          <cell r="A1425" t="str">
            <v>At4g00840</v>
          </cell>
          <cell r="C1425" t="str">
            <v>Unclassified</v>
          </cell>
          <cell r="E1425">
            <v>204.1</v>
          </cell>
          <cell r="F1425" t="str">
            <v>DHHC-type zinc finger domain-containing protein</v>
          </cell>
          <cell r="G1425">
            <v>3</v>
          </cell>
          <cell r="H1425">
            <v>3</v>
          </cell>
          <cell r="I1425">
            <v>3</v>
          </cell>
          <cell r="K1425" t="str">
            <v>At4g00840</v>
          </cell>
        </row>
        <row r="1426">
          <cell r="A1426" t="str">
            <v>At4g22750</v>
          </cell>
          <cell r="C1426" t="str">
            <v>Unclassified</v>
          </cell>
          <cell r="E1426">
            <v>204.1</v>
          </cell>
          <cell r="F1426" t="str">
            <v>DHHC-type zinc finger domain-containing protein</v>
          </cell>
          <cell r="G1426">
            <v>3</v>
          </cell>
          <cell r="H1426">
            <v>3</v>
          </cell>
          <cell r="I1426">
            <v>6</v>
          </cell>
          <cell r="K1426" t="str">
            <v>At4g22750</v>
          </cell>
        </row>
        <row r="1427">
          <cell r="A1427" t="str">
            <v>At5g04270</v>
          </cell>
          <cell r="C1427" t="str">
            <v>Unclassified</v>
          </cell>
          <cell r="E1427">
            <v>204.1</v>
          </cell>
          <cell r="F1427" t="str">
            <v>DHHC-type zinc finger domain-containing protein</v>
          </cell>
          <cell r="G1427">
            <v>3</v>
          </cell>
          <cell r="H1427">
            <v>3</v>
          </cell>
          <cell r="I1427">
            <v>25</v>
          </cell>
          <cell r="K1427" t="str">
            <v>At5g04270</v>
          </cell>
        </row>
        <row r="1428">
          <cell r="A1428" t="str">
            <v>At1g69420</v>
          </cell>
          <cell r="C1428" t="str">
            <v>Unclassified</v>
          </cell>
          <cell r="E1428">
            <v>204.2</v>
          </cell>
          <cell r="F1428" t="str">
            <v>DHHC-type zinc finger domain-containing protein</v>
          </cell>
          <cell r="G1428">
            <v>3</v>
          </cell>
          <cell r="H1428">
            <v>5</v>
          </cell>
          <cell r="I1428">
            <v>29</v>
          </cell>
          <cell r="K1428" t="str">
            <v>At1g69420</v>
          </cell>
        </row>
        <row r="1429">
          <cell r="A1429" t="str">
            <v>At2g33640</v>
          </cell>
          <cell r="C1429" t="str">
            <v>Unclassified</v>
          </cell>
          <cell r="E1429">
            <v>204.2</v>
          </cell>
          <cell r="F1429" t="str">
            <v>DHHC-type zinc finger domain-containing protein</v>
          </cell>
          <cell r="G1429">
            <v>3</v>
          </cell>
          <cell r="H1429">
            <v>5</v>
          </cell>
          <cell r="I1429">
            <v>29</v>
          </cell>
          <cell r="J1429" t="str">
            <v>Preferential</v>
          </cell>
          <cell r="K1429" t="str">
            <v>At2g33640</v>
          </cell>
        </row>
        <row r="1430">
          <cell r="A1430" t="str">
            <v>At3g22180</v>
          </cell>
          <cell r="C1430" t="str">
            <v>Unclassified</v>
          </cell>
          <cell r="E1430">
            <v>204.2</v>
          </cell>
          <cell r="F1430" t="str">
            <v>DHHC-type zinc finger domain-containing protein</v>
          </cell>
          <cell r="G1430">
            <v>3</v>
          </cell>
          <cell r="H1430">
            <v>3</v>
          </cell>
          <cell r="I1430" t="str">
            <v>-</v>
          </cell>
          <cell r="K1430" t="str">
            <v>At3g22180</v>
          </cell>
        </row>
        <row r="1431">
          <cell r="A1431" t="str">
            <v>At4g01730</v>
          </cell>
          <cell r="C1431" t="str">
            <v>Unclassified</v>
          </cell>
          <cell r="E1431">
            <v>204.2</v>
          </cell>
          <cell r="F1431" t="str">
            <v>DHHC-type zinc finger domain-containing protein</v>
          </cell>
          <cell r="G1431">
            <v>3</v>
          </cell>
          <cell r="H1431">
            <v>3</v>
          </cell>
          <cell r="I1431">
            <v>25</v>
          </cell>
          <cell r="K1431" t="str">
            <v>At4g01730</v>
          </cell>
        </row>
        <row r="1432">
          <cell r="A1432" t="str">
            <v>At4g15080</v>
          </cell>
          <cell r="C1432" t="str">
            <v>Unclassified</v>
          </cell>
          <cell r="E1432">
            <v>204.2</v>
          </cell>
          <cell r="F1432" t="str">
            <v>DHHC-type zinc finger domain-containing protein</v>
          </cell>
          <cell r="G1432">
            <v>3</v>
          </cell>
          <cell r="H1432">
            <v>3</v>
          </cell>
          <cell r="K1432" t="str">
            <v>At4g15080</v>
          </cell>
        </row>
        <row r="1433">
          <cell r="A1433" t="str">
            <v>At3g25950</v>
          </cell>
          <cell r="C1433" t="str">
            <v>Unclassified</v>
          </cell>
          <cell r="E1433">
            <v>225</v>
          </cell>
          <cell r="F1433" t="str">
            <v>hypothetical protein</v>
          </cell>
          <cell r="G1433">
            <v>5</v>
          </cell>
          <cell r="H1433">
            <v>5</v>
          </cell>
          <cell r="I1433" t="str">
            <v>-</v>
          </cell>
          <cell r="K1433" t="str">
            <v>At3g25950</v>
          </cell>
        </row>
        <row r="1434">
          <cell r="A1434" t="str">
            <v>At3g27270</v>
          </cell>
          <cell r="C1434" t="str">
            <v>Unclassified</v>
          </cell>
          <cell r="E1434">
            <v>225</v>
          </cell>
          <cell r="F1434" t="str">
            <v>expressed protein</v>
          </cell>
          <cell r="G1434">
            <v>6</v>
          </cell>
          <cell r="H1434">
            <v>6</v>
          </cell>
          <cell r="I1434" t="str">
            <v>-</v>
          </cell>
          <cell r="K1434" t="str">
            <v>At3g27270</v>
          </cell>
        </row>
        <row r="1435">
          <cell r="A1435" t="str">
            <v>At5g14280</v>
          </cell>
          <cell r="C1435" t="str">
            <v>Unclassified</v>
          </cell>
          <cell r="E1435">
            <v>225</v>
          </cell>
          <cell r="F1435" t="str">
            <v>DNA-binding protein storekeeper-related</v>
          </cell>
          <cell r="G1435">
            <v>6</v>
          </cell>
          <cell r="H1435">
            <v>5</v>
          </cell>
          <cell r="K1435" t="str">
            <v>At5g14280</v>
          </cell>
        </row>
        <row r="1436">
          <cell r="A1436" t="str">
            <v>At3g18215</v>
          </cell>
          <cell r="C1436" t="str">
            <v>Unclassified</v>
          </cell>
          <cell r="E1436">
            <v>234</v>
          </cell>
          <cell r="F1436" t="str">
            <v>expressed protein</v>
          </cell>
          <cell r="G1436">
            <v>3</v>
          </cell>
          <cell r="H1436">
            <v>3</v>
          </cell>
          <cell r="I1436">
            <v>39</v>
          </cell>
          <cell r="K1436" t="str">
            <v>At3g18215</v>
          </cell>
        </row>
        <row r="1437">
          <cell r="A1437" t="str">
            <v>At4g31330</v>
          </cell>
          <cell r="C1437" t="str">
            <v>Unclassified</v>
          </cell>
          <cell r="E1437">
            <v>234</v>
          </cell>
          <cell r="F1437" t="str">
            <v>expressed protein</v>
          </cell>
          <cell r="G1437">
            <v>3</v>
          </cell>
          <cell r="H1437">
            <v>3</v>
          </cell>
          <cell r="I1437" t="str">
            <v>-</v>
          </cell>
          <cell r="K1437" t="str">
            <v>At4g31330</v>
          </cell>
        </row>
        <row r="1438">
          <cell r="A1438" t="str">
            <v>At5g10580</v>
          </cell>
          <cell r="C1438" t="str">
            <v>Unclassified</v>
          </cell>
          <cell r="E1438">
            <v>234</v>
          </cell>
          <cell r="F1438" t="str">
            <v>expressed protein</v>
          </cell>
          <cell r="G1438">
            <v>3</v>
          </cell>
          <cell r="H1438">
            <v>3</v>
          </cell>
          <cell r="I1438">
            <v>37</v>
          </cell>
          <cell r="K1438" t="str">
            <v>At5g10580</v>
          </cell>
        </row>
        <row r="1439">
          <cell r="A1439" t="str">
            <v>At5g24600</v>
          </cell>
          <cell r="C1439" t="str">
            <v>Unclassified</v>
          </cell>
          <cell r="E1439">
            <v>234</v>
          </cell>
          <cell r="F1439" t="str">
            <v>expressed protein</v>
          </cell>
          <cell r="G1439">
            <v>3</v>
          </cell>
          <cell r="H1439">
            <v>3</v>
          </cell>
          <cell r="I1439">
            <v>29</v>
          </cell>
          <cell r="K1439" t="str">
            <v>At5g24600</v>
          </cell>
        </row>
        <row r="1440">
          <cell r="A1440" t="str">
            <v>At5g24790</v>
          </cell>
          <cell r="C1440" t="str">
            <v>Unclassified</v>
          </cell>
          <cell r="E1440">
            <v>234</v>
          </cell>
          <cell r="F1440" t="str">
            <v>expressed protein</v>
          </cell>
          <cell r="G1440">
            <v>3</v>
          </cell>
          <cell r="H1440">
            <v>3</v>
          </cell>
          <cell r="K1440" t="str">
            <v>At5g24790</v>
          </cell>
        </row>
        <row r="1441">
          <cell r="A1441" t="str">
            <v>At5g43180</v>
          </cell>
          <cell r="C1441" t="str">
            <v>Unclassified</v>
          </cell>
          <cell r="E1441">
            <v>234</v>
          </cell>
          <cell r="F1441" t="str">
            <v>expressed protein</v>
          </cell>
          <cell r="G1441">
            <v>3</v>
          </cell>
          <cell r="H1441">
            <v>3</v>
          </cell>
          <cell r="I1441" t="str">
            <v>-</v>
          </cell>
          <cell r="K1441" t="str">
            <v>At5g43180</v>
          </cell>
        </row>
        <row r="1442">
          <cell r="A1442" t="str">
            <v>At5g46060</v>
          </cell>
          <cell r="C1442" t="str">
            <v>Unclassified</v>
          </cell>
          <cell r="E1442">
            <v>234</v>
          </cell>
          <cell r="F1442" t="str">
            <v>expressed protein</v>
          </cell>
          <cell r="G1442">
            <v>3</v>
          </cell>
          <cell r="H1442">
            <v>3</v>
          </cell>
          <cell r="K1442" t="str">
            <v>At5g46060</v>
          </cell>
        </row>
        <row r="1443">
          <cell r="A1443" t="str">
            <v>At3g02430</v>
          </cell>
          <cell r="C1443" t="str">
            <v>Unclassified</v>
          </cell>
          <cell r="E1443">
            <v>236</v>
          </cell>
          <cell r="F1443" t="str">
            <v>hypothetical protein</v>
          </cell>
          <cell r="G1443">
            <v>4</v>
          </cell>
          <cell r="H1443">
            <v>4</v>
          </cell>
          <cell r="K1443" t="str">
            <v>At3g02430</v>
          </cell>
        </row>
        <row r="1444">
          <cell r="A1444" t="str">
            <v>At3g21520</v>
          </cell>
          <cell r="C1444" t="str">
            <v>Unclassified</v>
          </cell>
          <cell r="E1444">
            <v>236</v>
          </cell>
          <cell r="F1444" t="str">
            <v>expressed protein</v>
          </cell>
          <cell r="G1444">
            <v>4</v>
          </cell>
          <cell r="H1444">
            <v>4</v>
          </cell>
          <cell r="I1444" t="str">
            <v>-</v>
          </cell>
          <cell r="K1444" t="str">
            <v>At3g21520</v>
          </cell>
        </row>
        <row r="1445">
          <cell r="A1445" t="str">
            <v>At3g21550</v>
          </cell>
          <cell r="C1445" t="str">
            <v>Unclassified</v>
          </cell>
          <cell r="E1445">
            <v>236</v>
          </cell>
          <cell r="F1445" t="str">
            <v>expressed protein</v>
          </cell>
          <cell r="G1445">
            <v>4</v>
          </cell>
          <cell r="H1445">
            <v>4</v>
          </cell>
          <cell r="I1445" t="str">
            <v>-</v>
          </cell>
          <cell r="K1445" t="str">
            <v>At3g21550</v>
          </cell>
        </row>
        <row r="1446">
          <cell r="A1446" t="str">
            <v>At4g18425</v>
          </cell>
          <cell r="C1446" t="str">
            <v>Unclassified</v>
          </cell>
          <cell r="E1446">
            <v>236</v>
          </cell>
          <cell r="F1446" t="str">
            <v>expressed protein</v>
          </cell>
          <cell r="G1446">
            <v>5</v>
          </cell>
          <cell r="H1446">
            <v>5</v>
          </cell>
          <cell r="I1446">
            <v>27</v>
          </cell>
          <cell r="K1446" t="str">
            <v>At4g18425</v>
          </cell>
        </row>
        <row r="1447">
          <cell r="A1447" t="str">
            <v>At4g24310</v>
          </cell>
          <cell r="C1447" t="str">
            <v>Unclassified</v>
          </cell>
          <cell r="E1447">
            <v>236</v>
          </cell>
          <cell r="F1447" t="str">
            <v>expressed protein</v>
          </cell>
          <cell r="G1447">
            <v>4</v>
          </cell>
          <cell r="H1447">
            <v>4</v>
          </cell>
          <cell r="K1447" t="str">
            <v>At4g24310</v>
          </cell>
        </row>
        <row r="1448">
          <cell r="A1448" t="str">
            <v>At4g28485</v>
          </cell>
          <cell r="C1448" t="str">
            <v>Unclassified</v>
          </cell>
          <cell r="E1448">
            <v>236</v>
          </cell>
          <cell r="F1448" t="str">
            <v>hypothetical protein</v>
          </cell>
          <cell r="G1448">
            <v>2</v>
          </cell>
          <cell r="H1448">
            <v>2</v>
          </cell>
          <cell r="K1448" t="str">
            <v>At4g28485</v>
          </cell>
        </row>
        <row r="1449">
          <cell r="A1449" t="str">
            <v>At5g27370</v>
          </cell>
          <cell r="C1449" t="str">
            <v>Unclassified</v>
          </cell>
          <cell r="E1449">
            <v>236</v>
          </cell>
          <cell r="F1449" t="str">
            <v>hypothetical protein</v>
          </cell>
          <cell r="G1449">
            <v>3</v>
          </cell>
          <cell r="H1449">
            <v>4</v>
          </cell>
          <cell r="K1449" t="str">
            <v>At5g27370</v>
          </cell>
        </row>
        <row r="1450">
          <cell r="A1450" t="str">
            <v>At5g39650</v>
          </cell>
          <cell r="C1450" t="str">
            <v>Unclassified</v>
          </cell>
          <cell r="E1450">
            <v>236</v>
          </cell>
          <cell r="F1450" t="str">
            <v>expressed protein</v>
          </cell>
          <cell r="G1450">
            <v>4</v>
          </cell>
          <cell r="H1450">
            <v>4</v>
          </cell>
          <cell r="I1450">
            <v>2</v>
          </cell>
          <cell r="J1450" t="str">
            <v>Specific</v>
          </cell>
          <cell r="K1450" t="str">
            <v>At5g39650</v>
          </cell>
        </row>
        <row r="1451">
          <cell r="A1451" t="str">
            <v>At5g46090</v>
          </cell>
          <cell r="C1451" t="str">
            <v>Unclassified</v>
          </cell>
          <cell r="E1451">
            <v>236</v>
          </cell>
          <cell r="F1451" t="str">
            <v>expressed protein</v>
          </cell>
          <cell r="G1451">
            <v>5</v>
          </cell>
          <cell r="H1451">
            <v>5</v>
          </cell>
          <cell r="K1451" t="str">
            <v>At5g46090</v>
          </cell>
        </row>
        <row r="1452">
          <cell r="A1452" t="str">
            <v>At1g01650</v>
          </cell>
          <cell r="C1452" t="str">
            <v>Unclassified</v>
          </cell>
          <cell r="E1452">
            <v>238</v>
          </cell>
          <cell r="F1452" t="str">
            <v>protease-associated protein family</v>
          </cell>
          <cell r="G1452">
            <v>7</v>
          </cell>
          <cell r="H1452">
            <v>7</v>
          </cell>
          <cell r="I1452">
            <v>3</v>
          </cell>
          <cell r="K1452" t="str">
            <v>At1g01650</v>
          </cell>
        </row>
        <row r="1453">
          <cell r="A1453" t="str">
            <v>At1g05820</v>
          </cell>
          <cell r="C1453" t="str">
            <v>Unclassified</v>
          </cell>
          <cell r="E1453">
            <v>238</v>
          </cell>
          <cell r="F1453" t="str">
            <v>protease-associated protein family</v>
          </cell>
          <cell r="G1453">
            <v>6</v>
          </cell>
          <cell r="H1453">
            <v>6</v>
          </cell>
          <cell r="K1453" t="str">
            <v>At1g05820</v>
          </cell>
        </row>
        <row r="1454">
          <cell r="A1454" t="str">
            <v>At1g63690</v>
          </cell>
          <cell r="C1454" t="str">
            <v>Unclassified</v>
          </cell>
          <cell r="E1454">
            <v>238</v>
          </cell>
          <cell r="F1454" t="str">
            <v>protease-associated protein family</v>
          </cell>
          <cell r="G1454">
            <v>9</v>
          </cell>
          <cell r="H1454">
            <v>9</v>
          </cell>
          <cell r="I1454">
            <v>29</v>
          </cell>
          <cell r="K1454" t="str">
            <v>At1g63690</v>
          </cell>
        </row>
        <row r="1455">
          <cell r="A1455" t="str">
            <v>At2g43070</v>
          </cell>
          <cell r="C1455" t="str">
            <v>Unclassified</v>
          </cell>
          <cell r="E1455">
            <v>238</v>
          </cell>
          <cell r="F1455" t="str">
            <v>protease-associated protein family</v>
          </cell>
          <cell r="G1455">
            <v>9</v>
          </cell>
          <cell r="H1455">
            <v>9</v>
          </cell>
          <cell r="K1455" t="str">
            <v>At2g43070</v>
          </cell>
        </row>
        <row r="1456">
          <cell r="A1456" t="str">
            <v>At1g29890</v>
          </cell>
          <cell r="C1456" t="str">
            <v>Unclassified</v>
          </cell>
          <cell r="E1456">
            <v>254</v>
          </cell>
          <cell r="F1456" t="str">
            <v>acetyltransferase-related</v>
          </cell>
          <cell r="G1456">
            <v>12</v>
          </cell>
          <cell r="H1456">
            <v>10</v>
          </cell>
          <cell r="K1456" t="str">
            <v>At1g29890</v>
          </cell>
        </row>
        <row r="1457">
          <cell r="A1457" t="str">
            <v>At2g34410</v>
          </cell>
          <cell r="C1457" t="str">
            <v>Unclassified</v>
          </cell>
          <cell r="E1457">
            <v>254</v>
          </cell>
          <cell r="F1457" t="str">
            <v>O-acetyltransferase family protein</v>
          </cell>
          <cell r="G1457">
            <v>9</v>
          </cell>
          <cell r="H1457">
            <v>9</v>
          </cell>
          <cell r="I1457">
            <v>28</v>
          </cell>
          <cell r="K1457" t="str">
            <v>At2g34410</v>
          </cell>
        </row>
        <row r="1458">
          <cell r="A1458" t="str">
            <v>At3g06550</v>
          </cell>
          <cell r="C1458" t="str">
            <v>Unclassified</v>
          </cell>
          <cell r="E1458">
            <v>254</v>
          </cell>
          <cell r="F1458" t="str">
            <v>O-acetyltransferase-related</v>
          </cell>
          <cell r="G1458">
            <v>8</v>
          </cell>
          <cell r="H1458">
            <v>8</v>
          </cell>
          <cell r="K1458" t="str">
            <v>At3g06550</v>
          </cell>
        </row>
        <row r="1459">
          <cell r="A1459" t="str">
            <v>At5g46340</v>
          </cell>
          <cell r="C1459" t="str">
            <v>Unclassified</v>
          </cell>
          <cell r="E1459">
            <v>254</v>
          </cell>
          <cell r="F1459" t="str">
            <v>O-acetyltransferase-related</v>
          </cell>
          <cell r="G1459">
            <v>9</v>
          </cell>
          <cell r="H1459">
            <v>9</v>
          </cell>
          <cell r="I1459">
            <v>25</v>
          </cell>
          <cell r="K1459" t="str">
            <v>At5g46340</v>
          </cell>
        </row>
        <row r="1460">
          <cell r="A1460" t="str">
            <v>At3g59310</v>
          </cell>
          <cell r="C1460" t="str">
            <v>Unclassified</v>
          </cell>
          <cell r="E1460">
            <v>266</v>
          </cell>
          <cell r="F1460" t="str">
            <v>expressed protein</v>
          </cell>
          <cell r="G1460">
            <v>8</v>
          </cell>
          <cell r="H1460">
            <v>9</v>
          </cell>
          <cell r="I1460">
            <v>29</v>
          </cell>
          <cell r="K1460" t="str">
            <v>At3g59310</v>
          </cell>
        </row>
        <row r="1461">
          <cell r="A1461" t="str">
            <v>At3g59330</v>
          </cell>
          <cell r="C1461" t="str">
            <v>Unclassified</v>
          </cell>
          <cell r="E1461">
            <v>266</v>
          </cell>
          <cell r="F1461" t="str">
            <v>anthocyanin-related membrane protein family</v>
          </cell>
          <cell r="G1461">
            <v>4</v>
          </cell>
          <cell r="H1461">
            <v>4</v>
          </cell>
          <cell r="K1461" t="str">
            <v>At3g59330</v>
          </cell>
        </row>
        <row r="1462">
          <cell r="A1462" t="str">
            <v>At3g59340</v>
          </cell>
          <cell r="C1462" t="str">
            <v>Unclassified</v>
          </cell>
          <cell r="E1462">
            <v>266</v>
          </cell>
          <cell r="F1462" t="str">
            <v>expressed protein</v>
          </cell>
          <cell r="G1462">
            <v>9</v>
          </cell>
          <cell r="H1462">
            <v>9</v>
          </cell>
          <cell r="I1462" t="str">
            <v>-</v>
          </cell>
          <cell r="K1462" t="str">
            <v>At3g59340</v>
          </cell>
        </row>
        <row r="1463">
          <cell r="A1463" t="str">
            <v>At3g59320</v>
          </cell>
          <cell r="C1463" t="str">
            <v>Unclassified</v>
          </cell>
          <cell r="E1463">
            <v>266</v>
          </cell>
          <cell r="F1463" t="str">
            <v>anthocyanin-related membrane protein 2</v>
          </cell>
          <cell r="G1463">
            <v>9</v>
          </cell>
          <cell r="H1463">
            <v>9</v>
          </cell>
          <cell r="K1463" t="str">
            <v>AtAnm2</v>
          </cell>
        </row>
        <row r="1464">
          <cell r="A1464" t="str">
            <v>At1g30890</v>
          </cell>
          <cell r="C1464" t="str">
            <v>Unclassified</v>
          </cell>
          <cell r="E1464">
            <v>272</v>
          </cell>
          <cell r="F1464" t="str">
            <v>integral membrane HRF1 protein family</v>
          </cell>
          <cell r="G1464">
            <v>5</v>
          </cell>
          <cell r="H1464">
            <v>5</v>
          </cell>
          <cell r="I1464">
            <v>27</v>
          </cell>
          <cell r="K1464" t="str">
            <v>At1g30890</v>
          </cell>
        </row>
        <row r="1465">
          <cell r="A1465" t="str">
            <v>At3g59500</v>
          </cell>
          <cell r="C1465" t="str">
            <v>Unclassified</v>
          </cell>
          <cell r="E1465">
            <v>272</v>
          </cell>
          <cell r="F1465" t="str">
            <v>integral membrane HRF1 protein family</v>
          </cell>
          <cell r="G1465">
            <v>5</v>
          </cell>
          <cell r="H1465">
            <v>6</v>
          </cell>
          <cell r="K1465" t="str">
            <v>At3g59500</v>
          </cell>
        </row>
        <row r="1466">
          <cell r="A1466" t="str">
            <v>At2g35760</v>
          </cell>
          <cell r="C1466" t="str">
            <v>Unclassified</v>
          </cell>
          <cell r="E1466">
            <v>278</v>
          </cell>
          <cell r="F1466" t="str">
            <v>integral membrane protein family</v>
          </cell>
          <cell r="G1466">
            <v>4</v>
          </cell>
          <cell r="H1466">
            <v>4</v>
          </cell>
          <cell r="I1466" t="str">
            <v>-</v>
          </cell>
          <cell r="K1466" t="str">
            <v>At2g35760</v>
          </cell>
        </row>
        <row r="1467">
          <cell r="A1467" t="str">
            <v>At4g16442</v>
          </cell>
          <cell r="C1467" t="str">
            <v>Unclassified</v>
          </cell>
          <cell r="E1467">
            <v>278</v>
          </cell>
          <cell r="F1467" t="str">
            <v>integral membrane protein family</v>
          </cell>
          <cell r="G1467">
            <v>3</v>
          </cell>
          <cell r="H1467">
            <v>3</v>
          </cell>
          <cell r="I1467">
            <v>20</v>
          </cell>
          <cell r="K1467" t="str">
            <v>At4g16442</v>
          </cell>
        </row>
        <row r="1468">
          <cell r="A1468" t="str">
            <v>At4g25830</v>
          </cell>
          <cell r="C1468" t="str">
            <v>Unclassified</v>
          </cell>
          <cell r="E1468">
            <v>278</v>
          </cell>
          <cell r="F1468" t="str">
            <v>integral membrane protein family</v>
          </cell>
          <cell r="G1468">
            <v>3</v>
          </cell>
          <cell r="H1468">
            <v>3</v>
          </cell>
          <cell r="I1468" t="str">
            <v>-</v>
          </cell>
          <cell r="K1468" t="str">
            <v>At4g25830</v>
          </cell>
        </row>
        <row r="1469">
          <cell r="A1469" t="str">
            <v>At1g49405</v>
          </cell>
          <cell r="C1469" t="str">
            <v>Unclassified</v>
          </cell>
          <cell r="E1469">
            <v>281</v>
          </cell>
          <cell r="F1469" t="str">
            <v>integral membrane protein, putative</v>
          </cell>
          <cell r="G1469">
            <v>4</v>
          </cell>
          <cell r="H1469">
            <v>4</v>
          </cell>
          <cell r="K1469" t="str">
            <v>At1g49405</v>
          </cell>
        </row>
        <row r="1470">
          <cell r="A1470" t="str">
            <v>At2g28370</v>
          </cell>
          <cell r="C1470" t="str">
            <v>Unclassified</v>
          </cell>
          <cell r="E1470">
            <v>281</v>
          </cell>
          <cell r="F1470" t="str">
            <v>expressed protein</v>
          </cell>
          <cell r="G1470">
            <v>4</v>
          </cell>
          <cell r="H1470">
            <v>4</v>
          </cell>
          <cell r="I1470">
            <v>3</v>
          </cell>
          <cell r="K1470" t="str">
            <v>At2g28370</v>
          </cell>
        </row>
        <row r="1471">
          <cell r="A1471" t="str">
            <v>At2g37200</v>
          </cell>
          <cell r="C1471" t="str">
            <v>Unclassified</v>
          </cell>
          <cell r="E1471">
            <v>281</v>
          </cell>
          <cell r="F1471" t="str">
            <v>integral membrane protein, putative</v>
          </cell>
          <cell r="G1471">
            <v>4</v>
          </cell>
          <cell r="H1471">
            <v>4</v>
          </cell>
          <cell r="K1471" t="str">
            <v>At2g37200</v>
          </cell>
        </row>
        <row r="1472">
          <cell r="A1472" t="str">
            <v>At3g23200</v>
          </cell>
          <cell r="C1472" t="str">
            <v>Unclassified</v>
          </cell>
          <cell r="E1472">
            <v>281</v>
          </cell>
          <cell r="F1472" t="str">
            <v>expressed protein</v>
          </cell>
          <cell r="G1472">
            <v>4</v>
          </cell>
          <cell r="H1472">
            <v>4</v>
          </cell>
          <cell r="I1472" t="str">
            <v>-</v>
          </cell>
          <cell r="K1472" t="str">
            <v>At3g23200</v>
          </cell>
        </row>
        <row r="1473">
          <cell r="A1473" t="str">
            <v>At3g50810</v>
          </cell>
          <cell r="C1473" t="str">
            <v>Unclassified</v>
          </cell>
          <cell r="E1473">
            <v>281</v>
          </cell>
          <cell r="F1473" t="str">
            <v>integral membrane protein, putative</v>
          </cell>
          <cell r="G1473">
            <v>4</v>
          </cell>
          <cell r="H1473">
            <v>4</v>
          </cell>
          <cell r="I1473">
            <v>25</v>
          </cell>
          <cell r="K1473" t="str">
            <v>At3g50810</v>
          </cell>
        </row>
        <row r="1474">
          <cell r="A1474" t="str">
            <v>At3g53850</v>
          </cell>
          <cell r="C1474" t="str">
            <v>Unclassified</v>
          </cell>
          <cell r="E1474">
            <v>281</v>
          </cell>
          <cell r="F1474" t="str">
            <v>expressed protein</v>
          </cell>
          <cell r="G1474">
            <v>3</v>
          </cell>
          <cell r="H1474">
            <v>3</v>
          </cell>
          <cell r="K1474" t="str">
            <v>At3g53850</v>
          </cell>
        </row>
        <row r="1475">
          <cell r="A1475" t="str">
            <v>At4g37235</v>
          </cell>
          <cell r="C1475" t="str">
            <v>Unclassified</v>
          </cell>
          <cell r="E1475">
            <v>281</v>
          </cell>
          <cell r="F1475" t="str">
            <v>expressed protein</v>
          </cell>
          <cell r="G1475">
            <v>4</v>
          </cell>
          <cell r="H1475">
            <v>4</v>
          </cell>
          <cell r="K1475" t="str">
            <v>At4g37235</v>
          </cell>
        </row>
        <row r="1476">
          <cell r="A1476" t="str">
            <v>At5g02060</v>
          </cell>
          <cell r="C1476" t="str">
            <v>Unclassified</v>
          </cell>
          <cell r="E1476">
            <v>281</v>
          </cell>
          <cell r="F1476" t="str">
            <v>integral membrane protein, putative</v>
          </cell>
          <cell r="G1476">
            <v>3</v>
          </cell>
          <cell r="H1476">
            <v>3</v>
          </cell>
          <cell r="K1476" t="str">
            <v>At5g02060</v>
          </cell>
        </row>
        <row r="1477">
          <cell r="A1477" t="str">
            <v>At4g19390</v>
          </cell>
          <cell r="C1477" t="str">
            <v>Unclassified</v>
          </cell>
          <cell r="E1477">
            <v>290</v>
          </cell>
          <cell r="F1477" t="str">
            <v>expressed protein</v>
          </cell>
          <cell r="G1477">
            <v>4</v>
          </cell>
          <cell r="H1477">
            <v>4</v>
          </cell>
          <cell r="I1477">
            <v>6</v>
          </cell>
          <cell r="K1477" t="str">
            <v>At4g19390</v>
          </cell>
        </row>
        <row r="1478">
          <cell r="A1478" t="str">
            <v>At5g13720</v>
          </cell>
          <cell r="C1478" t="str">
            <v>Unclassified</v>
          </cell>
          <cell r="E1478">
            <v>290</v>
          </cell>
          <cell r="F1478" t="str">
            <v>expressed protein</v>
          </cell>
          <cell r="G1478">
            <v>3</v>
          </cell>
          <cell r="H1478">
            <v>3</v>
          </cell>
          <cell r="I1478">
            <v>8</v>
          </cell>
          <cell r="K1478" t="str">
            <v>At5g13720</v>
          </cell>
        </row>
        <row r="1479">
          <cell r="A1479" t="str">
            <v>At2g36300</v>
          </cell>
          <cell r="C1479" t="str">
            <v>Unclassified</v>
          </cell>
          <cell r="E1479">
            <v>293</v>
          </cell>
          <cell r="F1479" t="str">
            <v>integral membrane Yip1 protein family; chloroplast</v>
          </cell>
          <cell r="G1479">
            <v>5</v>
          </cell>
          <cell r="H1479">
            <v>5</v>
          </cell>
          <cell r="I1479">
            <v>6</v>
          </cell>
          <cell r="K1479" t="str">
            <v>At2g36300</v>
          </cell>
        </row>
        <row r="1480">
          <cell r="A1480" t="str">
            <v>At3g52760</v>
          </cell>
          <cell r="C1480" t="str">
            <v>Unclassified</v>
          </cell>
          <cell r="E1480">
            <v>293</v>
          </cell>
          <cell r="F1480" t="str">
            <v>integral membrane Yip1 protein family; chloroplast</v>
          </cell>
          <cell r="G1480">
            <v>5</v>
          </cell>
          <cell r="H1480">
            <v>5</v>
          </cell>
          <cell r="I1480">
            <v>27</v>
          </cell>
          <cell r="K1480" t="str">
            <v>At3g52760</v>
          </cell>
        </row>
        <row r="1481">
          <cell r="A1481" t="str">
            <v>At2g28780</v>
          </cell>
          <cell r="C1481" t="str">
            <v>Unclassified</v>
          </cell>
          <cell r="E1481">
            <v>294</v>
          </cell>
          <cell r="F1481" t="str">
            <v>expressed protein</v>
          </cell>
          <cell r="G1481">
            <v>9</v>
          </cell>
          <cell r="H1481">
            <v>7</v>
          </cell>
          <cell r="I1481" t="str">
            <v>-</v>
          </cell>
          <cell r="K1481" t="str">
            <v>At2g28780</v>
          </cell>
        </row>
        <row r="1482">
          <cell r="A1482" t="str">
            <v>At3g09450</v>
          </cell>
          <cell r="C1482" t="str">
            <v>Unclassified</v>
          </cell>
          <cell r="E1482">
            <v>294</v>
          </cell>
          <cell r="F1482" t="str">
            <v>hypothetical protein</v>
          </cell>
          <cell r="G1482">
            <v>9</v>
          </cell>
          <cell r="H1482">
            <v>8</v>
          </cell>
          <cell r="K1482" t="str">
            <v>At3g09450</v>
          </cell>
        </row>
        <row r="1483">
          <cell r="A1483" t="str">
            <v>At1g07420</v>
          </cell>
          <cell r="C1483" t="str">
            <v>Unclassified</v>
          </cell>
          <cell r="E1483">
            <v>295</v>
          </cell>
          <cell r="F1483" t="str">
            <v>C-4 methyl sterol oxidase</v>
          </cell>
          <cell r="G1483">
            <v>4</v>
          </cell>
          <cell r="H1483">
            <v>3</v>
          </cell>
          <cell r="I1483">
            <v>27</v>
          </cell>
          <cell r="K1483" t="str">
            <v>At1g07420</v>
          </cell>
        </row>
        <row r="1484">
          <cell r="A1484" t="str">
            <v>At2g29390</v>
          </cell>
          <cell r="C1484" t="str">
            <v>Unclassified</v>
          </cell>
          <cell r="E1484">
            <v>295</v>
          </cell>
          <cell r="F1484" t="str">
            <v>C-4 methyl sterol oxidase (SMO)</v>
          </cell>
          <cell r="G1484">
            <v>5</v>
          </cell>
          <cell r="H1484">
            <v>4</v>
          </cell>
          <cell r="I1484">
            <v>25</v>
          </cell>
          <cell r="K1484" t="str">
            <v>At2g29390</v>
          </cell>
        </row>
        <row r="1485">
          <cell r="A1485" t="str">
            <v>At4g12110</v>
          </cell>
          <cell r="C1485" t="str">
            <v>Unclassified</v>
          </cell>
          <cell r="E1485">
            <v>295</v>
          </cell>
          <cell r="F1485" t="str">
            <v>C-4 methyl sterol oxidase, putative</v>
          </cell>
          <cell r="G1485">
            <v>3</v>
          </cell>
          <cell r="H1485">
            <v>2</v>
          </cell>
          <cell r="I1485">
            <v>29</v>
          </cell>
          <cell r="K1485" t="str">
            <v>At4g12110</v>
          </cell>
        </row>
        <row r="1486">
          <cell r="A1486" t="str">
            <v>At4g22753</v>
          </cell>
          <cell r="C1486" t="str">
            <v>Unclassified</v>
          </cell>
          <cell r="E1486">
            <v>295</v>
          </cell>
          <cell r="F1486" t="str">
            <v>C-4 methyl sterol oxidase, putative</v>
          </cell>
          <cell r="G1486">
            <v>4</v>
          </cell>
          <cell r="H1486">
            <v>5</v>
          </cell>
          <cell r="I1486">
            <v>20</v>
          </cell>
          <cell r="K1486" t="str">
            <v>At4g22753</v>
          </cell>
        </row>
        <row r="1487">
          <cell r="A1487" t="str">
            <v>At4g22756</v>
          </cell>
          <cell r="C1487" t="str">
            <v>Unclassified</v>
          </cell>
          <cell r="E1487">
            <v>295</v>
          </cell>
          <cell r="F1487" t="str">
            <v>C-4 methyl sterol oxidase, putative</v>
          </cell>
          <cell r="G1487">
            <v>4</v>
          </cell>
          <cell r="H1487">
            <v>4</v>
          </cell>
          <cell r="I1487">
            <v>27</v>
          </cell>
          <cell r="K1487" t="str">
            <v>At4g22756</v>
          </cell>
        </row>
        <row r="1488">
          <cell r="A1488" t="str">
            <v>At1g16560</v>
          </cell>
          <cell r="C1488" t="str">
            <v>Unclassified</v>
          </cell>
          <cell r="E1488">
            <v>303</v>
          </cell>
          <cell r="F1488" t="str">
            <v>Per1-like family protein</v>
          </cell>
          <cell r="G1488">
            <v>7</v>
          </cell>
          <cell r="H1488">
            <v>7</v>
          </cell>
          <cell r="I1488">
            <v>27</v>
          </cell>
          <cell r="K1488" t="str">
            <v>At1g16560</v>
          </cell>
        </row>
        <row r="1489">
          <cell r="A1489" t="str">
            <v>At5g62130</v>
          </cell>
          <cell r="C1489" t="str">
            <v>Unclassified</v>
          </cell>
          <cell r="E1489">
            <v>303</v>
          </cell>
          <cell r="F1489" t="str">
            <v>Per1-like protein-related</v>
          </cell>
          <cell r="G1489">
            <v>6</v>
          </cell>
          <cell r="H1489">
            <v>7</v>
          </cell>
          <cell r="I1489">
            <v>27</v>
          </cell>
          <cell r="K1489" t="str">
            <v>At5g62130</v>
          </cell>
        </row>
        <row r="1490">
          <cell r="A1490" t="str">
            <v>At1g12750</v>
          </cell>
          <cell r="C1490" t="str">
            <v>Unclassified</v>
          </cell>
          <cell r="E1490">
            <v>304</v>
          </cell>
          <cell r="F1490" t="str">
            <v>rhomboid family</v>
          </cell>
          <cell r="G1490">
            <v>7</v>
          </cell>
          <cell r="H1490">
            <v>7</v>
          </cell>
          <cell r="I1490">
            <v>1</v>
          </cell>
          <cell r="K1490" t="str">
            <v>At1g12750</v>
          </cell>
        </row>
        <row r="1491">
          <cell r="A1491" t="str">
            <v>At1g25290</v>
          </cell>
          <cell r="C1491" t="str">
            <v>Unclassified</v>
          </cell>
          <cell r="E1491">
            <v>304</v>
          </cell>
          <cell r="F1491" t="str">
            <v>rhomboid family</v>
          </cell>
          <cell r="G1491">
            <v>3</v>
          </cell>
          <cell r="H1491">
            <v>4</v>
          </cell>
          <cell r="I1491">
            <v>29</v>
          </cell>
          <cell r="K1491" t="str">
            <v>At1g25290</v>
          </cell>
        </row>
        <row r="1492">
          <cell r="A1492" t="str">
            <v>At1g52580</v>
          </cell>
          <cell r="C1492" t="str">
            <v>Unclassified</v>
          </cell>
          <cell r="E1492">
            <v>304</v>
          </cell>
          <cell r="F1492" t="str">
            <v>rhomboid family; possible sugar transporter [Uniprot]</v>
          </cell>
          <cell r="G1492">
            <v>7</v>
          </cell>
          <cell r="H1492">
            <v>7</v>
          </cell>
          <cell r="I1492">
            <v>1</v>
          </cell>
          <cell r="J1492" t="str">
            <v>Preferential</v>
          </cell>
          <cell r="K1492" t="str">
            <v>At1g52580</v>
          </cell>
        </row>
        <row r="1493">
          <cell r="A1493" t="str">
            <v>At1g63120</v>
          </cell>
          <cell r="C1493" t="str">
            <v>Unclassified</v>
          </cell>
          <cell r="E1493">
            <v>304</v>
          </cell>
          <cell r="F1493" t="str">
            <v>rhomboid family</v>
          </cell>
          <cell r="G1493">
            <v>7</v>
          </cell>
          <cell r="H1493">
            <v>7</v>
          </cell>
          <cell r="I1493">
            <v>25</v>
          </cell>
          <cell r="K1493" t="str">
            <v>At1g63120</v>
          </cell>
        </row>
        <row r="1494">
          <cell r="A1494" t="str">
            <v>At1g77860</v>
          </cell>
          <cell r="C1494" t="str">
            <v>Unclassified</v>
          </cell>
          <cell r="E1494">
            <v>304</v>
          </cell>
          <cell r="F1494" t="str">
            <v>rhomboid family</v>
          </cell>
          <cell r="G1494">
            <v>7</v>
          </cell>
          <cell r="H1494">
            <v>7</v>
          </cell>
          <cell r="I1494">
            <v>39</v>
          </cell>
          <cell r="K1494" t="str">
            <v>At1g77860</v>
          </cell>
        </row>
        <row r="1495">
          <cell r="A1495" t="str">
            <v>At2g29050</v>
          </cell>
          <cell r="C1495" t="str">
            <v>Unclassified</v>
          </cell>
          <cell r="E1495">
            <v>304</v>
          </cell>
          <cell r="F1495" t="str">
            <v>rhomboid family; possible sugar transporter [Uniprot]</v>
          </cell>
          <cell r="G1495">
            <v>7</v>
          </cell>
          <cell r="H1495">
            <v>7</v>
          </cell>
          <cell r="I1495">
            <v>1</v>
          </cell>
          <cell r="J1495" t="str">
            <v>Preferential</v>
          </cell>
          <cell r="K1495" t="str">
            <v>At2g29050</v>
          </cell>
        </row>
        <row r="1496">
          <cell r="A1496" t="str">
            <v>At3g53780</v>
          </cell>
          <cell r="C1496" t="str">
            <v>Unclassified</v>
          </cell>
          <cell r="E1496">
            <v>304</v>
          </cell>
          <cell r="F1496" t="str">
            <v>rhomboid family protein</v>
          </cell>
          <cell r="G1496">
            <v>7</v>
          </cell>
          <cell r="H1496">
            <v>7</v>
          </cell>
          <cell r="I1496" t="str">
            <v>-</v>
          </cell>
          <cell r="K1496" t="str">
            <v>At3g53780</v>
          </cell>
        </row>
        <row r="1497">
          <cell r="A1497" t="str">
            <v>At4g23070</v>
          </cell>
          <cell r="C1497" t="str">
            <v>Unclassified</v>
          </cell>
          <cell r="E1497">
            <v>304</v>
          </cell>
          <cell r="F1497" t="str">
            <v>rhomboid family</v>
          </cell>
          <cell r="G1497">
            <v>7</v>
          </cell>
          <cell r="H1497">
            <v>7</v>
          </cell>
          <cell r="I1497" t="str">
            <v>-</v>
          </cell>
          <cell r="K1497" t="str">
            <v>At4g23070</v>
          </cell>
        </row>
        <row r="1498">
          <cell r="A1498" t="str">
            <v>At5g07250</v>
          </cell>
          <cell r="C1498" t="str">
            <v>Unclassified</v>
          </cell>
          <cell r="E1498">
            <v>304</v>
          </cell>
          <cell r="F1498" t="str">
            <v>rhomboid family</v>
          </cell>
          <cell r="G1498">
            <v>7</v>
          </cell>
          <cell r="H1498">
            <v>7</v>
          </cell>
          <cell r="I1498">
            <v>3</v>
          </cell>
          <cell r="K1498" t="str">
            <v>At5g07250</v>
          </cell>
        </row>
        <row r="1499">
          <cell r="A1499" t="str">
            <v>At5g38510</v>
          </cell>
          <cell r="C1499" t="str">
            <v>Unclassified</v>
          </cell>
          <cell r="E1499">
            <v>304</v>
          </cell>
          <cell r="F1499" t="str">
            <v>rhomboid family</v>
          </cell>
          <cell r="G1499">
            <v>7</v>
          </cell>
          <cell r="H1499">
            <v>7</v>
          </cell>
          <cell r="I1499" t="str">
            <v>-</v>
          </cell>
          <cell r="K1499" t="str">
            <v>At5g38510</v>
          </cell>
        </row>
        <row r="1500">
          <cell r="A1500" t="str">
            <v>At3g59520</v>
          </cell>
          <cell r="C1500" t="str">
            <v>Unclassified</v>
          </cell>
          <cell r="E1500">
            <v>304.1</v>
          </cell>
          <cell r="F1500" t="str">
            <v>rhomboid family</v>
          </cell>
          <cell r="G1500">
            <v>7</v>
          </cell>
          <cell r="H1500">
            <v>7</v>
          </cell>
          <cell r="K1500" t="str">
            <v>At3g59520</v>
          </cell>
        </row>
        <row r="1501">
          <cell r="A1501" t="str">
            <v>At5g25752</v>
          </cell>
          <cell r="C1501" t="str">
            <v>Unclassified</v>
          </cell>
          <cell r="E1501">
            <v>304.2</v>
          </cell>
          <cell r="F1501" t="str">
            <v>rhomboid family</v>
          </cell>
          <cell r="G1501">
            <v>4</v>
          </cell>
          <cell r="H1501">
            <v>4</v>
          </cell>
          <cell r="K1501" t="str">
            <v>At5g25752</v>
          </cell>
        </row>
        <row r="1502">
          <cell r="A1502" t="str">
            <v>At3g58460</v>
          </cell>
          <cell r="C1502" t="str">
            <v>Unclassified</v>
          </cell>
          <cell r="E1502">
            <v>304.3</v>
          </cell>
          <cell r="F1502" t="str">
            <v>rhomboid family protein / ubiquitin-associated (UBA)/TS-N domain-containing protein</v>
          </cell>
          <cell r="G1502">
            <v>6</v>
          </cell>
          <cell r="H1502">
            <v>5</v>
          </cell>
          <cell r="I1502">
            <v>29</v>
          </cell>
          <cell r="K1502" t="str">
            <v>At3g58460</v>
          </cell>
        </row>
        <row r="1503">
          <cell r="A1503" t="str">
            <v>At3g07950</v>
          </cell>
          <cell r="C1503" t="str">
            <v>Unclassified</v>
          </cell>
          <cell r="E1503">
            <v>304.4</v>
          </cell>
          <cell r="F1503" t="str">
            <v>rhomboid protein-related</v>
          </cell>
          <cell r="G1503">
            <v>4</v>
          </cell>
          <cell r="H1503">
            <v>4</v>
          </cell>
          <cell r="I1503">
            <v>3</v>
          </cell>
          <cell r="K1503" t="str">
            <v>At3g07950</v>
          </cell>
        </row>
        <row r="1504">
          <cell r="A1504" t="str">
            <v>At3g05940</v>
          </cell>
          <cell r="C1504" t="str">
            <v>Unclassified</v>
          </cell>
          <cell r="E1504">
            <v>312</v>
          </cell>
          <cell r="F1504" t="str">
            <v>expressed protein</v>
          </cell>
          <cell r="G1504">
            <v>6</v>
          </cell>
          <cell r="H1504">
            <v>6</v>
          </cell>
          <cell r="I1504" t="str">
            <v>-</v>
          </cell>
          <cell r="K1504" t="str">
            <v>At3g05940</v>
          </cell>
        </row>
        <row r="1505">
          <cell r="A1505" t="str">
            <v>At5g26740</v>
          </cell>
          <cell r="C1505" t="str">
            <v>Unclassified</v>
          </cell>
          <cell r="E1505">
            <v>312</v>
          </cell>
          <cell r="F1505" t="str">
            <v>expressed protein</v>
          </cell>
          <cell r="G1505">
            <v>6</v>
          </cell>
          <cell r="H1505">
            <v>6</v>
          </cell>
          <cell r="K1505" t="str">
            <v>At5g26740</v>
          </cell>
        </row>
        <row r="1506">
          <cell r="A1506" t="str">
            <v>At1g31130</v>
          </cell>
          <cell r="C1506" t="str">
            <v>Unclassified</v>
          </cell>
          <cell r="E1506">
            <v>319</v>
          </cell>
          <cell r="F1506" t="str">
            <v>expressed protein</v>
          </cell>
          <cell r="G1506">
            <v>7</v>
          </cell>
          <cell r="H1506">
            <v>6</v>
          </cell>
          <cell r="I1506">
            <v>32</v>
          </cell>
          <cell r="K1506" t="str">
            <v>At1g31130</v>
          </cell>
        </row>
        <row r="1507">
          <cell r="A1507" t="str">
            <v>At4g19950</v>
          </cell>
          <cell r="C1507" t="str">
            <v>Unclassified</v>
          </cell>
          <cell r="E1507">
            <v>319</v>
          </cell>
          <cell r="F1507" t="str">
            <v>expressed protein</v>
          </cell>
          <cell r="G1507">
            <v>7</v>
          </cell>
          <cell r="H1507">
            <v>6</v>
          </cell>
          <cell r="K1507" t="str">
            <v>At4g19950</v>
          </cell>
        </row>
        <row r="1508">
          <cell r="A1508" t="str">
            <v>At5g44860</v>
          </cell>
          <cell r="C1508" t="str">
            <v>Unclassified</v>
          </cell>
          <cell r="E1508">
            <v>319</v>
          </cell>
          <cell r="F1508" t="str">
            <v>expressed protein</v>
          </cell>
          <cell r="G1508">
            <v>6</v>
          </cell>
          <cell r="H1508">
            <v>7</v>
          </cell>
          <cell r="I1508">
            <v>2</v>
          </cell>
          <cell r="K1508" t="str">
            <v>At5g44860</v>
          </cell>
        </row>
        <row r="1509">
          <cell r="A1509" t="str">
            <v>At3g27390</v>
          </cell>
          <cell r="C1509" t="str">
            <v>Unclassified</v>
          </cell>
          <cell r="E1509">
            <v>323</v>
          </cell>
          <cell r="F1509" t="str">
            <v>expressed protein</v>
          </cell>
          <cell r="G1509">
            <v>5</v>
          </cell>
          <cell r="H1509">
            <v>4</v>
          </cell>
          <cell r="I1509">
            <v>31</v>
          </cell>
          <cell r="K1509" t="str">
            <v>At3g27390</v>
          </cell>
        </row>
        <row r="1510">
          <cell r="A1510" t="str">
            <v>At4g12680</v>
          </cell>
          <cell r="C1510" t="str">
            <v>Unclassified</v>
          </cell>
          <cell r="E1510">
            <v>323</v>
          </cell>
          <cell r="F1510" t="str">
            <v>expressed protein</v>
          </cell>
          <cell r="G1510">
            <v>6</v>
          </cell>
          <cell r="H1510">
            <v>6</v>
          </cell>
          <cell r="K1510" t="str">
            <v>At4g12680</v>
          </cell>
        </row>
        <row r="1511">
          <cell r="A1511" t="str">
            <v>At4g37030</v>
          </cell>
          <cell r="C1511" t="str">
            <v>Unclassified</v>
          </cell>
          <cell r="E1511">
            <v>323</v>
          </cell>
          <cell r="F1511" t="str">
            <v>hypothetical protein</v>
          </cell>
          <cell r="G1511">
            <v>5</v>
          </cell>
          <cell r="H1511">
            <v>5</v>
          </cell>
          <cell r="K1511" t="str">
            <v>At4g37030</v>
          </cell>
        </row>
        <row r="1512">
          <cell r="A1512" t="str">
            <v>At5g40640</v>
          </cell>
          <cell r="C1512" t="str">
            <v>Unclassified</v>
          </cell>
          <cell r="E1512">
            <v>323</v>
          </cell>
          <cell r="F1512" t="str">
            <v>expressed protein</v>
          </cell>
          <cell r="G1512">
            <v>6</v>
          </cell>
          <cell r="H1512">
            <v>5</v>
          </cell>
          <cell r="I1512">
            <v>22</v>
          </cell>
          <cell r="K1512" t="str">
            <v>At5g40640</v>
          </cell>
        </row>
        <row r="1513">
          <cell r="A1513" t="str">
            <v>At1g17200</v>
          </cell>
          <cell r="C1513" t="str">
            <v>Unclassified</v>
          </cell>
          <cell r="E1513">
            <v>339</v>
          </cell>
          <cell r="F1513" t="str">
            <v>integral membrane protein family</v>
          </cell>
          <cell r="G1513">
            <v>4</v>
          </cell>
          <cell r="H1513">
            <v>4</v>
          </cell>
          <cell r="I1513">
            <v>25</v>
          </cell>
          <cell r="K1513" t="str">
            <v>At1g17200</v>
          </cell>
        </row>
        <row r="1514">
          <cell r="A1514" t="str">
            <v>At3g14380</v>
          </cell>
          <cell r="C1514" t="str">
            <v>Unclassified</v>
          </cell>
          <cell r="E1514">
            <v>339</v>
          </cell>
          <cell r="F1514" t="str">
            <v>integral membrane protein family</v>
          </cell>
          <cell r="G1514">
            <v>4</v>
          </cell>
          <cell r="H1514">
            <v>4</v>
          </cell>
          <cell r="I1514">
            <v>6</v>
          </cell>
          <cell r="K1514" t="str">
            <v>At3g14380</v>
          </cell>
        </row>
        <row r="1515">
          <cell r="A1515" t="str">
            <v>At5g54980</v>
          </cell>
          <cell r="C1515" t="str">
            <v>Unclassified</v>
          </cell>
          <cell r="E1515">
            <v>339</v>
          </cell>
          <cell r="F1515" t="str">
            <v>integral membrane protein family</v>
          </cell>
          <cell r="G1515">
            <v>4</v>
          </cell>
          <cell r="H1515">
            <v>4</v>
          </cell>
          <cell r="I1515">
            <v>22</v>
          </cell>
          <cell r="K1515" t="str">
            <v>At5g54980</v>
          </cell>
        </row>
        <row r="1516">
          <cell r="A1516" t="str">
            <v>At1g50740</v>
          </cell>
          <cell r="C1516" t="str">
            <v>Unclassified</v>
          </cell>
          <cell r="E1516">
            <v>354</v>
          </cell>
          <cell r="F1516" t="str">
            <v>expressed protein</v>
          </cell>
          <cell r="G1516">
            <v>3</v>
          </cell>
          <cell r="H1516">
            <v>3</v>
          </cell>
          <cell r="I1516">
            <v>6</v>
          </cell>
          <cell r="K1516" t="str">
            <v>At1g50740</v>
          </cell>
        </row>
        <row r="1517">
          <cell r="A1517" t="str">
            <v>At2g26240</v>
          </cell>
          <cell r="C1517" t="str">
            <v>Unclassified</v>
          </cell>
          <cell r="E1517">
            <v>354</v>
          </cell>
          <cell r="F1517" t="str">
            <v>expressed protein</v>
          </cell>
          <cell r="G1517">
            <v>4</v>
          </cell>
          <cell r="H1517">
            <v>4</v>
          </cell>
          <cell r="I1517">
            <v>29</v>
          </cell>
          <cell r="K1517" t="str">
            <v>At2g26240</v>
          </cell>
        </row>
        <row r="1518">
          <cell r="A1518" t="str">
            <v>At3g20510</v>
          </cell>
          <cell r="C1518" t="str">
            <v>Unclassified</v>
          </cell>
          <cell r="E1518">
            <v>354</v>
          </cell>
          <cell r="F1518" t="str">
            <v>expressed protein</v>
          </cell>
          <cell r="G1518">
            <v>3</v>
          </cell>
          <cell r="H1518">
            <v>3</v>
          </cell>
          <cell r="I1518">
            <v>28</v>
          </cell>
          <cell r="K1518" t="str">
            <v>At3g20510</v>
          </cell>
        </row>
        <row r="1519">
          <cell r="A1519" t="str">
            <v>At3g43520</v>
          </cell>
          <cell r="C1519" t="str">
            <v>Unclassified</v>
          </cell>
          <cell r="E1519">
            <v>354</v>
          </cell>
          <cell r="F1519" t="str">
            <v>expressed protein</v>
          </cell>
          <cell r="G1519">
            <v>4</v>
          </cell>
          <cell r="H1519">
            <v>4</v>
          </cell>
          <cell r="I1519">
            <v>29</v>
          </cell>
          <cell r="K1519" t="str">
            <v>At3g43520</v>
          </cell>
        </row>
        <row r="1520">
          <cell r="A1520" t="str">
            <v>At3g57280</v>
          </cell>
          <cell r="C1520" t="str">
            <v>Unclassified</v>
          </cell>
          <cell r="E1520">
            <v>354</v>
          </cell>
          <cell r="F1520" t="str">
            <v>expressed protein</v>
          </cell>
          <cell r="G1520">
            <v>4</v>
          </cell>
          <cell r="H1520">
            <v>4</v>
          </cell>
          <cell r="I1520">
            <v>25</v>
          </cell>
          <cell r="K1520" t="str">
            <v>At3g57280</v>
          </cell>
        </row>
        <row r="1521">
          <cell r="A1521" t="str">
            <v>At3g09570</v>
          </cell>
          <cell r="C1521" t="str">
            <v>Unclassified</v>
          </cell>
          <cell r="E1521">
            <v>356</v>
          </cell>
          <cell r="F1521" t="str">
            <v>expressed protein</v>
          </cell>
          <cell r="G1521">
            <v>7</v>
          </cell>
          <cell r="H1521">
            <v>7</v>
          </cell>
          <cell r="I1521">
            <v>6</v>
          </cell>
          <cell r="K1521" t="str">
            <v>At3g09570</v>
          </cell>
        </row>
        <row r="1522">
          <cell r="A1522" t="str">
            <v>At5g02630</v>
          </cell>
          <cell r="C1522" t="str">
            <v>Unclassified</v>
          </cell>
          <cell r="E1522">
            <v>356</v>
          </cell>
          <cell r="F1522" t="str">
            <v>expressed protein</v>
          </cell>
          <cell r="G1522">
            <v>7</v>
          </cell>
          <cell r="H1522">
            <v>8</v>
          </cell>
          <cell r="I1522">
            <v>28</v>
          </cell>
          <cell r="K1522" t="str">
            <v>At5g02630</v>
          </cell>
        </row>
        <row r="1523">
          <cell r="A1523" t="str">
            <v>At5g18520</v>
          </cell>
          <cell r="C1523" t="str">
            <v>Unclassified</v>
          </cell>
          <cell r="E1523">
            <v>356</v>
          </cell>
          <cell r="F1523" t="str">
            <v>expressed protein</v>
          </cell>
          <cell r="G1523">
            <v>7</v>
          </cell>
          <cell r="H1523">
            <v>7</v>
          </cell>
          <cell r="I1523">
            <v>5</v>
          </cell>
          <cell r="K1523" t="str">
            <v>At5g18520</v>
          </cell>
        </row>
        <row r="1524">
          <cell r="A1524" t="str">
            <v>At5g42090</v>
          </cell>
          <cell r="C1524" t="str">
            <v>Unclassified</v>
          </cell>
          <cell r="E1524">
            <v>356</v>
          </cell>
          <cell r="F1524" t="str">
            <v>expressed protein</v>
          </cell>
          <cell r="G1524">
            <v>7</v>
          </cell>
          <cell r="H1524">
            <v>7</v>
          </cell>
          <cell r="I1524">
            <v>5</v>
          </cell>
          <cell r="K1524" t="str">
            <v>At5g42090</v>
          </cell>
        </row>
        <row r="1525">
          <cell r="A1525" t="str">
            <v>At1g18180</v>
          </cell>
          <cell r="C1525" t="str">
            <v>Unclassified</v>
          </cell>
          <cell r="E1525">
            <v>391</v>
          </cell>
          <cell r="F1525" t="str">
            <v>expressed protein</v>
          </cell>
          <cell r="G1525">
            <v>6</v>
          </cell>
          <cell r="H1525">
            <v>6</v>
          </cell>
          <cell r="I1525">
            <v>6</v>
          </cell>
          <cell r="K1525" t="str">
            <v>At1g18180</v>
          </cell>
        </row>
        <row r="1526">
          <cell r="A1526" t="str">
            <v>At1g73650</v>
          </cell>
          <cell r="C1526" t="str">
            <v>Unclassified</v>
          </cell>
          <cell r="E1526">
            <v>391</v>
          </cell>
          <cell r="F1526" t="str">
            <v>expressed protein</v>
          </cell>
          <cell r="G1526">
            <v>6</v>
          </cell>
          <cell r="H1526">
            <v>6</v>
          </cell>
          <cell r="I1526">
            <v>25</v>
          </cell>
          <cell r="K1526" t="str">
            <v>At1g73650</v>
          </cell>
        </row>
        <row r="1527">
          <cell r="A1527" t="str">
            <v>At4g17250</v>
          </cell>
          <cell r="C1527" t="str">
            <v>Unclassified</v>
          </cell>
          <cell r="E1527">
            <v>397</v>
          </cell>
          <cell r="F1527" t="str">
            <v>expressed protein</v>
          </cell>
          <cell r="G1527">
            <v>7</v>
          </cell>
          <cell r="H1527">
            <v>8</v>
          </cell>
          <cell r="I1527" t="str">
            <v>-</v>
          </cell>
          <cell r="K1527" t="str">
            <v>At4g17250</v>
          </cell>
        </row>
        <row r="1528">
          <cell r="A1528" t="str">
            <v>At5g47580</v>
          </cell>
          <cell r="C1528" t="str">
            <v>Unclassified</v>
          </cell>
          <cell r="E1528">
            <v>397</v>
          </cell>
          <cell r="F1528" t="str">
            <v>expressed protein</v>
          </cell>
          <cell r="G1528">
            <v>7</v>
          </cell>
          <cell r="H1528">
            <v>9</v>
          </cell>
          <cell r="I1528">
            <v>37</v>
          </cell>
          <cell r="K1528" t="str">
            <v>At5g47580</v>
          </cell>
        </row>
        <row r="1529">
          <cell r="A1529" t="str">
            <v>At2g36330</v>
          </cell>
          <cell r="C1529" t="str">
            <v>Unclassified</v>
          </cell>
          <cell r="E1529">
            <v>401</v>
          </cell>
          <cell r="F1529" t="str">
            <v>integral membrane protein, putative </v>
          </cell>
          <cell r="G1529">
            <v>2</v>
          </cell>
          <cell r="H1529">
            <v>2</v>
          </cell>
          <cell r="I1529" t="str">
            <v>-</v>
          </cell>
          <cell r="K1529" t="str">
            <v>At2g36330</v>
          </cell>
        </row>
        <row r="1530">
          <cell r="A1530" t="str">
            <v>At5g40300</v>
          </cell>
          <cell r="C1530" t="str">
            <v>Unclassified</v>
          </cell>
          <cell r="E1530">
            <v>401</v>
          </cell>
          <cell r="F1530" t="str">
            <v>integral membrane protein, putative</v>
          </cell>
          <cell r="G1530">
            <v>3</v>
          </cell>
          <cell r="H1530">
            <v>3</v>
          </cell>
          <cell r="I1530" t="str">
            <v>-</v>
          </cell>
          <cell r="K1530" t="str">
            <v>At5g40300</v>
          </cell>
        </row>
        <row r="1531">
          <cell r="A1531" t="str">
            <v>At5g62820</v>
          </cell>
          <cell r="C1531" t="str">
            <v>Unclassified</v>
          </cell>
          <cell r="E1531">
            <v>401</v>
          </cell>
          <cell r="F1531" t="str">
            <v>integral membrane protein, putative</v>
          </cell>
          <cell r="G1531">
            <v>4</v>
          </cell>
          <cell r="H1531">
            <v>4</v>
          </cell>
          <cell r="K1531" t="str">
            <v>At5g62820</v>
          </cell>
        </row>
        <row r="1532">
          <cell r="A1532" t="str">
            <v>At2g01580</v>
          </cell>
          <cell r="C1532" t="str">
            <v>Unclassified</v>
          </cell>
          <cell r="E1532">
            <v>403</v>
          </cell>
          <cell r="F1532" t="str">
            <v>expressed protein</v>
          </cell>
          <cell r="G1532">
            <v>4</v>
          </cell>
          <cell r="H1532">
            <v>4</v>
          </cell>
          <cell r="I1532">
            <v>6</v>
          </cell>
          <cell r="K1532" t="str">
            <v>At2g01580</v>
          </cell>
        </row>
        <row r="1533">
          <cell r="A1533" t="str">
            <v>At3g07510</v>
          </cell>
          <cell r="C1533" t="str">
            <v>Unclassified</v>
          </cell>
          <cell r="E1533">
            <v>403</v>
          </cell>
          <cell r="F1533" t="str">
            <v>expressed protein</v>
          </cell>
          <cell r="G1533">
            <v>4</v>
          </cell>
          <cell r="H1533">
            <v>4</v>
          </cell>
          <cell r="I1533" t="str">
            <v>-</v>
          </cell>
          <cell r="K1533" t="str">
            <v>At3g07510</v>
          </cell>
        </row>
        <row r="1534">
          <cell r="A1534" t="str">
            <v>At3g46890</v>
          </cell>
          <cell r="C1534" t="str">
            <v>Unclassified</v>
          </cell>
          <cell r="E1534">
            <v>403</v>
          </cell>
          <cell r="F1534" t="str">
            <v>expressed protein</v>
          </cell>
          <cell r="G1534">
            <v>4</v>
          </cell>
          <cell r="H1534">
            <v>4</v>
          </cell>
          <cell r="K1534" t="str">
            <v>At3g46890</v>
          </cell>
        </row>
        <row r="1535">
          <cell r="A1535" t="str">
            <v>At5g05950</v>
          </cell>
          <cell r="C1535" t="str">
            <v>Unclassified</v>
          </cell>
          <cell r="E1535">
            <v>403</v>
          </cell>
          <cell r="F1535" t="str">
            <v>expressed protein</v>
          </cell>
          <cell r="G1535">
            <v>3</v>
          </cell>
          <cell r="H1535">
            <v>3</v>
          </cell>
          <cell r="I1535">
            <v>29</v>
          </cell>
          <cell r="K1535" t="str">
            <v>At5g05950</v>
          </cell>
        </row>
        <row r="1536">
          <cell r="A1536" t="str">
            <v>At1g18600</v>
          </cell>
          <cell r="C1536" t="str">
            <v>Unclassified</v>
          </cell>
          <cell r="E1536">
            <v>406</v>
          </cell>
          <cell r="F1536" t="str">
            <v>rhomboid family</v>
          </cell>
          <cell r="G1536">
            <v>6</v>
          </cell>
          <cell r="H1536">
            <v>6</v>
          </cell>
          <cell r="I1536">
            <v>29</v>
          </cell>
          <cell r="K1536" t="str">
            <v>At1g18600</v>
          </cell>
        </row>
        <row r="1537">
          <cell r="A1537" t="str">
            <v>At1g74130</v>
          </cell>
          <cell r="C1537" t="str">
            <v>Unclassified</v>
          </cell>
          <cell r="E1537">
            <v>406</v>
          </cell>
          <cell r="F1537" t="str">
            <v>rhomboid family</v>
          </cell>
          <cell r="G1537">
            <v>5</v>
          </cell>
          <cell r="H1537">
            <v>6</v>
          </cell>
          <cell r="K1537" t="str">
            <v>At1g74130</v>
          </cell>
        </row>
        <row r="1538">
          <cell r="A1538" t="str">
            <v>At1g74140</v>
          </cell>
          <cell r="C1538" t="str">
            <v>Unclassified</v>
          </cell>
          <cell r="E1538">
            <v>406</v>
          </cell>
          <cell r="F1538" t="str">
            <v>hypothetical protein</v>
          </cell>
          <cell r="G1538">
            <v>4</v>
          </cell>
          <cell r="H1538">
            <v>4</v>
          </cell>
          <cell r="I1538">
            <v>29</v>
          </cell>
          <cell r="K1538" t="str">
            <v>At1g74140</v>
          </cell>
        </row>
        <row r="1539">
          <cell r="A1539" t="str">
            <v>At1g18720</v>
          </cell>
          <cell r="C1539" t="str">
            <v>Unclassified</v>
          </cell>
          <cell r="E1539">
            <v>417</v>
          </cell>
          <cell r="F1539" t="str">
            <v>expressed protein</v>
          </cell>
          <cell r="G1539">
            <v>4</v>
          </cell>
          <cell r="H1539">
            <v>4</v>
          </cell>
          <cell r="I1539">
            <v>6</v>
          </cell>
          <cell r="K1539" t="str">
            <v>At1g18720</v>
          </cell>
        </row>
        <row r="1540">
          <cell r="A1540" t="str">
            <v>At1g74440</v>
          </cell>
          <cell r="C1540" t="str">
            <v>Unclassified</v>
          </cell>
          <cell r="E1540">
            <v>417</v>
          </cell>
          <cell r="F1540" t="str">
            <v>expressed protein</v>
          </cell>
          <cell r="G1540">
            <v>4</v>
          </cell>
          <cell r="H1540">
            <v>4</v>
          </cell>
          <cell r="I1540">
            <v>27</v>
          </cell>
          <cell r="K1540" t="str">
            <v>At1g74440</v>
          </cell>
        </row>
        <row r="1541">
          <cell r="A1541" t="str">
            <v>At2g16800</v>
          </cell>
          <cell r="C1541" t="str">
            <v>Unclassified</v>
          </cell>
          <cell r="E1541">
            <v>422</v>
          </cell>
          <cell r="F1541" t="str">
            <v>high-affinity nickel-transport protein family</v>
          </cell>
          <cell r="G1541">
            <v>5</v>
          </cell>
          <cell r="H1541">
            <v>6</v>
          </cell>
          <cell r="I1541">
            <v>29</v>
          </cell>
          <cell r="K1541" t="str">
            <v>At2g16800</v>
          </cell>
        </row>
        <row r="1542">
          <cell r="A1542" t="str">
            <v>At4g35080</v>
          </cell>
          <cell r="C1542" t="str">
            <v>Unclassified</v>
          </cell>
          <cell r="E1542">
            <v>422</v>
          </cell>
          <cell r="F1542" t="str">
            <v>high-affinity nickel-transport protein family</v>
          </cell>
          <cell r="G1542">
            <v>6</v>
          </cell>
          <cell r="H1542">
            <v>6</v>
          </cell>
          <cell r="K1542" t="str">
            <v>At4g35080</v>
          </cell>
        </row>
        <row r="1543">
          <cell r="A1543" t="str">
            <v>At1g75000</v>
          </cell>
          <cell r="C1543" t="str">
            <v>Unclassified</v>
          </cell>
          <cell r="E1543">
            <v>423</v>
          </cell>
          <cell r="F1543" t="str">
            <v>GNS1/SUR4 membrane protein family</v>
          </cell>
          <cell r="G1543">
            <v>7</v>
          </cell>
          <cell r="H1543">
            <v>7</v>
          </cell>
          <cell r="K1543" t="str">
            <v>At1g75000</v>
          </cell>
        </row>
        <row r="1544">
          <cell r="A1544" t="str">
            <v>At3g06460</v>
          </cell>
          <cell r="C1544" t="str">
            <v>Unclassified</v>
          </cell>
          <cell r="E1544">
            <v>423</v>
          </cell>
          <cell r="F1544" t="str">
            <v>GNS1/SUR4 membrane protein family</v>
          </cell>
          <cell r="G1544">
            <v>7</v>
          </cell>
          <cell r="H1544">
            <v>6</v>
          </cell>
          <cell r="I1544" t="str">
            <v>-</v>
          </cell>
          <cell r="K1544" t="str">
            <v>At3g06460</v>
          </cell>
        </row>
        <row r="1545">
          <cell r="A1545" t="str">
            <v>At3g06470</v>
          </cell>
          <cell r="C1545" t="str">
            <v>Unclassified</v>
          </cell>
          <cell r="E1545">
            <v>423</v>
          </cell>
          <cell r="F1545" t="str">
            <v>GNS1/SUR4 membrane protein family</v>
          </cell>
          <cell r="G1545">
            <v>7</v>
          </cell>
          <cell r="H1545">
            <v>6</v>
          </cell>
          <cell r="I1545">
            <v>29</v>
          </cell>
          <cell r="K1545" t="str">
            <v>At3g06470</v>
          </cell>
        </row>
        <row r="1546">
          <cell r="A1546" t="str">
            <v>At4g36830</v>
          </cell>
          <cell r="C1546" t="str">
            <v>Unclassified</v>
          </cell>
          <cell r="E1546">
            <v>423</v>
          </cell>
          <cell r="F1546" t="str">
            <v>GNS1/SUR4 membrane protein family</v>
          </cell>
          <cell r="G1546">
            <v>7</v>
          </cell>
          <cell r="H1546">
            <v>7</v>
          </cell>
          <cell r="I1546">
            <v>2</v>
          </cell>
          <cell r="K1546" t="str">
            <v>At4g36830</v>
          </cell>
        </row>
        <row r="1547">
          <cell r="A1547" t="str">
            <v>At1g26650</v>
          </cell>
          <cell r="C1547" t="str">
            <v>Unclassified</v>
          </cell>
          <cell r="E1547">
            <v>438</v>
          </cell>
          <cell r="F1547" t="str">
            <v>expressed protein</v>
          </cell>
          <cell r="G1547">
            <v>6</v>
          </cell>
          <cell r="H1547">
            <v>6</v>
          </cell>
          <cell r="I1547">
            <v>28</v>
          </cell>
          <cell r="K1547" t="str">
            <v>At1g26650</v>
          </cell>
        </row>
        <row r="1548">
          <cell r="A1548" t="str">
            <v>At1g69430</v>
          </cell>
          <cell r="C1548" t="str">
            <v>Unclassified</v>
          </cell>
          <cell r="E1548">
            <v>438</v>
          </cell>
          <cell r="F1548" t="str">
            <v>hypothetical protein</v>
          </cell>
          <cell r="G1548">
            <v>6</v>
          </cell>
          <cell r="H1548">
            <v>6</v>
          </cell>
          <cell r="I1548">
            <v>25</v>
          </cell>
          <cell r="K1548" t="str">
            <v>At1g69430</v>
          </cell>
        </row>
        <row r="1549">
          <cell r="A1549" t="str">
            <v>At2g04850</v>
          </cell>
          <cell r="C1549" t="str">
            <v>Unclassified</v>
          </cell>
          <cell r="E1549">
            <v>442</v>
          </cell>
          <cell r="F1549" t="str">
            <v>auxin-induced protein-related</v>
          </cell>
          <cell r="G1549">
            <v>5</v>
          </cell>
          <cell r="H1549">
            <v>5</v>
          </cell>
          <cell r="I1549" t="str">
            <v>-</v>
          </cell>
          <cell r="K1549" t="str">
            <v>At2g04850</v>
          </cell>
        </row>
        <row r="1550">
          <cell r="A1550" t="str">
            <v>At3g25290</v>
          </cell>
          <cell r="C1550" t="str">
            <v>Unclassified</v>
          </cell>
          <cell r="E1550">
            <v>442</v>
          </cell>
          <cell r="F1550" t="str">
            <v>auxin-induced protein family</v>
          </cell>
          <cell r="G1550">
            <v>5</v>
          </cell>
          <cell r="H1550">
            <v>5</v>
          </cell>
          <cell r="I1550">
            <v>2</v>
          </cell>
          <cell r="K1550" t="str">
            <v>At3g25290</v>
          </cell>
        </row>
        <row r="1551">
          <cell r="A1551" t="str">
            <v>At3g59070</v>
          </cell>
          <cell r="C1551" t="str">
            <v>Unclassified</v>
          </cell>
          <cell r="E1551">
            <v>442</v>
          </cell>
          <cell r="F1551" t="str">
            <v>auxin-induced protein, putative; Cytochrome b561 / ferric reductase transmembrane, dopamine beta-monooxygenase activity, catecholamine metabolism [Uniprot]</v>
          </cell>
          <cell r="G1551">
            <v>5</v>
          </cell>
          <cell r="H1551">
            <v>6</v>
          </cell>
          <cell r="I1551">
            <v>29</v>
          </cell>
          <cell r="J1551" t="str">
            <v>Preferential</v>
          </cell>
          <cell r="K1551" t="str">
            <v>At3g59070</v>
          </cell>
        </row>
        <row r="1552">
          <cell r="A1552" t="str">
            <v>At4g12980</v>
          </cell>
          <cell r="C1552" t="str">
            <v>Unclassified</v>
          </cell>
          <cell r="E1552">
            <v>442</v>
          </cell>
          <cell r="F1552" t="str">
            <v>auxin-induced protein, putative</v>
          </cell>
          <cell r="G1552">
            <v>5</v>
          </cell>
          <cell r="H1552">
            <v>5</v>
          </cell>
          <cell r="I1552">
            <v>4</v>
          </cell>
          <cell r="K1552" t="str">
            <v>At4g12980</v>
          </cell>
        </row>
        <row r="1553">
          <cell r="A1553" t="str">
            <v>At4g17280</v>
          </cell>
          <cell r="C1553" t="str">
            <v>Unclassified</v>
          </cell>
          <cell r="E1553">
            <v>442</v>
          </cell>
          <cell r="F1553" t="str">
            <v>auxin-induced protein family</v>
          </cell>
          <cell r="G1553">
            <v>1</v>
          </cell>
          <cell r="H1553">
            <v>2</v>
          </cell>
          <cell r="I1553" t="str">
            <v>-</v>
          </cell>
          <cell r="K1553" t="str">
            <v>At4g17280</v>
          </cell>
        </row>
        <row r="1554">
          <cell r="A1554" t="str">
            <v>At5g35735</v>
          </cell>
          <cell r="C1554" t="str">
            <v>Unclassified</v>
          </cell>
          <cell r="E1554">
            <v>442</v>
          </cell>
          <cell r="F1554" t="str">
            <v>auxin-induced protein family</v>
          </cell>
          <cell r="G1554">
            <v>5</v>
          </cell>
          <cell r="H1554">
            <v>5</v>
          </cell>
          <cell r="I1554" t="str">
            <v>-</v>
          </cell>
          <cell r="K1554" t="str">
            <v>At5g35735</v>
          </cell>
        </row>
        <row r="1555">
          <cell r="A1555" t="str">
            <v>At5g47530</v>
          </cell>
          <cell r="C1555" t="str">
            <v>Unclassified</v>
          </cell>
          <cell r="E1555">
            <v>442</v>
          </cell>
          <cell r="F1555" t="str">
            <v>auxin-induced protein, putative</v>
          </cell>
          <cell r="G1555">
            <v>5</v>
          </cell>
          <cell r="H1555">
            <v>6</v>
          </cell>
          <cell r="I1555">
            <v>32</v>
          </cell>
          <cell r="K1555" t="str">
            <v>At5g47530</v>
          </cell>
        </row>
        <row r="1556">
          <cell r="A1556" t="str">
            <v>At5g48750</v>
          </cell>
          <cell r="C1556" t="str">
            <v>Unclassified</v>
          </cell>
          <cell r="E1556">
            <v>442</v>
          </cell>
          <cell r="F1556" t="str">
            <v>auxin-induced protein, putative</v>
          </cell>
          <cell r="G1556">
            <v>1</v>
          </cell>
          <cell r="H1556">
            <v>1</v>
          </cell>
          <cell r="I1556" t="str">
            <v>-</v>
          </cell>
          <cell r="K1556" t="str">
            <v>At5g48750</v>
          </cell>
        </row>
        <row r="1557">
          <cell r="A1557" t="str">
            <v>At3g07390</v>
          </cell>
          <cell r="C1557" t="str">
            <v>Unclassified</v>
          </cell>
          <cell r="E1557">
            <v>442</v>
          </cell>
          <cell r="F1557" t="str">
            <v>GPI-anchored auxin-induced root formation protein</v>
          </cell>
          <cell r="G1557">
            <v>0</v>
          </cell>
          <cell r="H1557">
            <v>0</v>
          </cell>
          <cell r="I1557">
            <v>20</v>
          </cell>
          <cell r="K1557" t="str">
            <v>AtAIR12</v>
          </cell>
        </row>
        <row r="1558">
          <cell r="A1558" t="str">
            <v>At1g71190</v>
          </cell>
          <cell r="C1558" t="str">
            <v>Unclassified</v>
          </cell>
          <cell r="E1558">
            <v>465</v>
          </cell>
          <cell r="F1558" t="str">
            <v>expressed protein</v>
          </cell>
          <cell r="G1558">
            <v>6</v>
          </cell>
          <cell r="H1558">
            <v>6</v>
          </cell>
          <cell r="I1558">
            <v>25</v>
          </cell>
          <cell r="K1558" t="str">
            <v>At1g71190</v>
          </cell>
        </row>
        <row r="1559">
          <cell r="A1559" t="str">
            <v>At5g11870</v>
          </cell>
          <cell r="C1559" t="str">
            <v>Unclassified</v>
          </cell>
          <cell r="E1559">
            <v>465</v>
          </cell>
          <cell r="F1559" t="str">
            <v>expressed protein</v>
          </cell>
          <cell r="G1559">
            <v>6</v>
          </cell>
          <cell r="H1559">
            <v>6</v>
          </cell>
          <cell r="I1559">
            <v>34</v>
          </cell>
          <cell r="K1559" t="str">
            <v>At5g11870</v>
          </cell>
        </row>
        <row r="1560">
          <cell r="A1560" t="str">
            <v>At4g04480</v>
          </cell>
          <cell r="C1560" t="str">
            <v>Unclassified</v>
          </cell>
          <cell r="E1560">
            <v>470</v>
          </cell>
          <cell r="F1560" t="str">
            <v>hypothetical protein</v>
          </cell>
          <cell r="G1560">
            <v>4</v>
          </cell>
          <cell r="H1560">
            <v>4</v>
          </cell>
          <cell r="I1560" t="str">
            <v>-</v>
          </cell>
          <cell r="K1560" t="str">
            <v>At4g04480</v>
          </cell>
        </row>
        <row r="1561">
          <cell r="A1561" t="str">
            <v>At4g22030</v>
          </cell>
          <cell r="C1561" t="str">
            <v>Unclassified</v>
          </cell>
          <cell r="E1561">
            <v>470</v>
          </cell>
          <cell r="F1561" t="str">
            <v>F-box protein family</v>
          </cell>
          <cell r="G1561">
            <v>3</v>
          </cell>
          <cell r="H1561">
            <v>3</v>
          </cell>
          <cell r="I1561" t="str">
            <v>-</v>
          </cell>
          <cell r="K1561" t="str">
            <v>At4g22030</v>
          </cell>
        </row>
        <row r="1562">
          <cell r="A1562" t="str">
            <v>At4g24460</v>
          </cell>
          <cell r="C1562" t="str">
            <v>Unclassified</v>
          </cell>
          <cell r="E1562">
            <v>472</v>
          </cell>
          <cell r="F1562" t="str">
            <v>expressed protein</v>
          </cell>
          <cell r="G1562">
            <v>10</v>
          </cell>
          <cell r="H1562">
            <v>10</v>
          </cell>
          <cell r="I1562">
            <v>6</v>
          </cell>
          <cell r="K1562" t="str">
            <v>At4g24460</v>
          </cell>
        </row>
        <row r="1563">
          <cell r="A1563" t="str">
            <v>At5g12170</v>
          </cell>
          <cell r="C1563" t="str">
            <v>Unclassified</v>
          </cell>
          <cell r="E1563">
            <v>472</v>
          </cell>
          <cell r="F1563" t="str">
            <v>expressed protein</v>
          </cell>
          <cell r="G1563">
            <v>5</v>
          </cell>
          <cell r="H1563">
            <v>5</v>
          </cell>
          <cell r="I1563">
            <v>29</v>
          </cell>
          <cell r="K1563" t="str">
            <v>At5g12170</v>
          </cell>
        </row>
        <row r="1564">
          <cell r="A1564" t="str">
            <v>At5g19380</v>
          </cell>
          <cell r="C1564" t="str">
            <v>Unclassified</v>
          </cell>
          <cell r="E1564">
            <v>472</v>
          </cell>
          <cell r="F1564" t="str">
            <v>expressed protein</v>
          </cell>
          <cell r="G1564">
            <v>10</v>
          </cell>
          <cell r="H1564">
            <v>10</v>
          </cell>
          <cell r="I1564">
            <v>29</v>
          </cell>
          <cell r="K1564" t="str">
            <v>At5g19380</v>
          </cell>
        </row>
        <row r="1565">
          <cell r="A1565" t="str">
            <v>At1g18520</v>
          </cell>
          <cell r="C1565" t="str">
            <v>Unclassified</v>
          </cell>
          <cell r="E1565">
            <v>478</v>
          </cell>
          <cell r="F1565" t="str">
            <v>senescence-associated protein family</v>
          </cell>
          <cell r="G1565">
            <v>3</v>
          </cell>
          <cell r="H1565">
            <v>3</v>
          </cell>
          <cell r="I1565">
            <v>25</v>
          </cell>
          <cell r="J1565" t="str">
            <v>Preferential</v>
          </cell>
          <cell r="K1565" t="str">
            <v>At1g18520</v>
          </cell>
        </row>
        <row r="1566">
          <cell r="A1566" t="str">
            <v>At1g63260</v>
          </cell>
          <cell r="C1566" t="str">
            <v>Unclassified</v>
          </cell>
          <cell r="E1566">
            <v>478</v>
          </cell>
          <cell r="F1566" t="str">
            <v>senescence-associated protein family</v>
          </cell>
          <cell r="G1566">
            <v>3</v>
          </cell>
          <cell r="H1566">
            <v>3</v>
          </cell>
          <cell r="I1566" t="str">
            <v>-</v>
          </cell>
          <cell r="K1566" t="str">
            <v>At1g63260</v>
          </cell>
        </row>
        <row r="1567">
          <cell r="A1567" t="str">
            <v>At2g01960</v>
          </cell>
          <cell r="C1567" t="str">
            <v>Unclassified</v>
          </cell>
          <cell r="E1567">
            <v>478</v>
          </cell>
          <cell r="F1567" t="str">
            <v>expressed protein</v>
          </cell>
          <cell r="G1567">
            <v>2</v>
          </cell>
          <cell r="H1567">
            <v>2</v>
          </cell>
          <cell r="I1567">
            <v>6</v>
          </cell>
          <cell r="K1567" t="str">
            <v>At2g01960</v>
          </cell>
        </row>
        <row r="1568">
          <cell r="A1568" t="str">
            <v>At2g03840</v>
          </cell>
          <cell r="C1568" t="str">
            <v>Unclassified</v>
          </cell>
          <cell r="E1568">
            <v>478</v>
          </cell>
          <cell r="F1568" t="str">
            <v>senescence-associated protein family</v>
          </cell>
          <cell r="G1568">
            <v>4</v>
          </cell>
          <cell r="H1568">
            <v>4</v>
          </cell>
          <cell r="I1568">
            <v>1</v>
          </cell>
          <cell r="J1568" t="str">
            <v>Preferential</v>
          </cell>
          <cell r="K1568" t="str">
            <v>At2g03840</v>
          </cell>
        </row>
        <row r="1569">
          <cell r="A1569" t="str">
            <v>At2g19580</v>
          </cell>
          <cell r="C1569" t="str">
            <v>Unclassified</v>
          </cell>
          <cell r="E1569">
            <v>478</v>
          </cell>
          <cell r="F1569" t="str">
            <v>senescence-associated protein-related</v>
          </cell>
          <cell r="G1569">
            <v>3</v>
          </cell>
          <cell r="H1569">
            <v>3</v>
          </cell>
          <cell r="I1569" t="str">
            <v>-</v>
          </cell>
          <cell r="K1569" t="str">
            <v>At2g19580</v>
          </cell>
        </row>
        <row r="1570">
          <cell r="A1570" t="str">
            <v>At2g23810</v>
          </cell>
          <cell r="C1570" t="str">
            <v>Unclassified</v>
          </cell>
          <cell r="E1570">
            <v>478</v>
          </cell>
          <cell r="F1570" t="str">
            <v>senescence-associated protein family</v>
          </cell>
          <cell r="G1570">
            <v>1</v>
          </cell>
          <cell r="H1570">
            <v>1</v>
          </cell>
          <cell r="I1570">
            <v>29</v>
          </cell>
          <cell r="K1570" t="str">
            <v>At2g23810</v>
          </cell>
        </row>
        <row r="1571">
          <cell r="A1571" t="str">
            <v>At3g12090</v>
          </cell>
          <cell r="C1571" t="str">
            <v>Unclassified</v>
          </cell>
          <cell r="E1571">
            <v>478</v>
          </cell>
          <cell r="F1571" t="str">
            <v>senescence-associated protein family</v>
          </cell>
          <cell r="G1571">
            <v>3</v>
          </cell>
          <cell r="H1571">
            <v>3</v>
          </cell>
          <cell r="I1571" t="str">
            <v>-</v>
          </cell>
          <cell r="K1571" t="str">
            <v>At3g12090</v>
          </cell>
        </row>
        <row r="1572">
          <cell r="A1572" t="str">
            <v>At3g45600</v>
          </cell>
          <cell r="C1572" t="str">
            <v>Unclassified</v>
          </cell>
          <cell r="E1572">
            <v>478</v>
          </cell>
          <cell r="F1572" t="str">
            <v>senescence-associated protein family</v>
          </cell>
          <cell r="G1572">
            <v>3</v>
          </cell>
          <cell r="H1572">
            <v>3</v>
          </cell>
          <cell r="I1572">
            <v>37</v>
          </cell>
          <cell r="K1572" t="str">
            <v>At3g45600</v>
          </cell>
        </row>
        <row r="1573">
          <cell r="A1573" t="str">
            <v>At4g23410</v>
          </cell>
          <cell r="C1573" t="str">
            <v>Unclassified</v>
          </cell>
          <cell r="E1573">
            <v>478</v>
          </cell>
          <cell r="F1573" t="str">
            <v>senescence-associated protein family</v>
          </cell>
          <cell r="G1573">
            <v>2</v>
          </cell>
          <cell r="H1573">
            <v>2</v>
          </cell>
          <cell r="I1573" t="str">
            <v>-</v>
          </cell>
          <cell r="K1573" t="str">
            <v>At4g23410</v>
          </cell>
        </row>
        <row r="1574">
          <cell r="A1574" t="str">
            <v>At4g28050</v>
          </cell>
          <cell r="C1574" t="str">
            <v>Unclassified</v>
          </cell>
          <cell r="E1574">
            <v>478</v>
          </cell>
          <cell r="F1574" t="str">
            <v>senescence-associated protein, putative</v>
          </cell>
          <cell r="G1574">
            <v>3</v>
          </cell>
          <cell r="H1574">
            <v>3</v>
          </cell>
          <cell r="I1574">
            <v>27</v>
          </cell>
          <cell r="K1574" t="str">
            <v>At4g28050</v>
          </cell>
        </row>
        <row r="1575">
          <cell r="A1575" t="str">
            <v>At4g30430</v>
          </cell>
          <cell r="C1575" t="str">
            <v>Unclassified</v>
          </cell>
          <cell r="E1575">
            <v>478</v>
          </cell>
          <cell r="F1575" t="str">
            <v>senescence-associated protein family</v>
          </cell>
          <cell r="G1575">
            <v>3</v>
          </cell>
          <cell r="H1575">
            <v>3</v>
          </cell>
          <cell r="I1575">
            <v>39</v>
          </cell>
          <cell r="K1575" t="str">
            <v>At4g30430</v>
          </cell>
        </row>
        <row r="1576">
          <cell r="A1576" t="str">
            <v>At5g23030</v>
          </cell>
          <cell r="C1576" t="str">
            <v>Unclassified</v>
          </cell>
          <cell r="E1576">
            <v>478</v>
          </cell>
          <cell r="F1576" t="str">
            <v>senescence-associated protein family</v>
          </cell>
          <cell r="G1576">
            <v>3</v>
          </cell>
          <cell r="H1576">
            <v>3</v>
          </cell>
          <cell r="I1576">
            <v>6</v>
          </cell>
          <cell r="K1576" t="str">
            <v>At5g23030</v>
          </cell>
        </row>
        <row r="1577">
          <cell r="A1577" t="str">
            <v>At5g46700</v>
          </cell>
          <cell r="C1577" t="str">
            <v>Unclassified</v>
          </cell>
          <cell r="E1577">
            <v>478</v>
          </cell>
          <cell r="F1577" t="str">
            <v>senescence-associated protein, putative</v>
          </cell>
          <cell r="G1577">
            <v>3</v>
          </cell>
          <cell r="H1577">
            <v>3</v>
          </cell>
          <cell r="I1577">
            <v>17</v>
          </cell>
          <cell r="K1577" t="str">
            <v>At5g46700</v>
          </cell>
        </row>
        <row r="1578">
          <cell r="A1578" t="str">
            <v>At5g57810</v>
          </cell>
          <cell r="C1578" t="str">
            <v>Unclassified</v>
          </cell>
          <cell r="E1578">
            <v>478</v>
          </cell>
          <cell r="F1578" t="str">
            <v>senescence-associated protein-related</v>
          </cell>
          <cell r="G1578">
            <v>4</v>
          </cell>
          <cell r="H1578">
            <v>4</v>
          </cell>
          <cell r="I1578">
            <v>26</v>
          </cell>
          <cell r="J1578" t="str">
            <v>Specific</v>
          </cell>
          <cell r="K1578" t="str">
            <v>At5g57810</v>
          </cell>
        </row>
        <row r="1579">
          <cell r="A1579" t="str">
            <v>At5g60220</v>
          </cell>
          <cell r="C1579" t="str">
            <v>Unclassified</v>
          </cell>
          <cell r="E1579">
            <v>478</v>
          </cell>
          <cell r="F1579" t="str">
            <v>senescence-associated protein family</v>
          </cell>
          <cell r="G1579">
            <v>4</v>
          </cell>
          <cell r="H1579">
            <v>4</v>
          </cell>
          <cell r="I1579" t="str">
            <v>-</v>
          </cell>
          <cell r="K1579" t="str">
            <v>At5g60220</v>
          </cell>
        </row>
        <row r="1580">
          <cell r="A1580" t="str">
            <v>At2g29525</v>
          </cell>
          <cell r="C1580" t="str">
            <v>Unclassified</v>
          </cell>
          <cell r="E1580">
            <v>491</v>
          </cell>
          <cell r="F1580" t="str">
            <v>expressed protein</v>
          </cell>
          <cell r="G1580">
            <v>6</v>
          </cell>
          <cell r="H1580">
            <v>6</v>
          </cell>
          <cell r="K1580" t="str">
            <v>At2g29525</v>
          </cell>
        </row>
        <row r="1581">
          <cell r="A1581" t="str">
            <v>At2g37940</v>
          </cell>
          <cell r="C1581" t="str">
            <v>Unclassified</v>
          </cell>
          <cell r="E1581">
            <v>491</v>
          </cell>
          <cell r="F1581" t="str">
            <v>expressed protein</v>
          </cell>
          <cell r="G1581">
            <v>5</v>
          </cell>
          <cell r="H1581">
            <v>6</v>
          </cell>
          <cell r="I1581">
            <v>29</v>
          </cell>
          <cell r="K1581" t="str">
            <v>At2g37940</v>
          </cell>
        </row>
        <row r="1582">
          <cell r="A1582" t="str">
            <v>At3g54020</v>
          </cell>
          <cell r="C1582" t="str">
            <v>Unclassified</v>
          </cell>
          <cell r="E1582">
            <v>491</v>
          </cell>
          <cell r="F1582" t="str">
            <v>phosphatidic acid phosphatase-related / PAP2-related</v>
          </cell>
          <cell r="G1582">
            <v>5</v>
          </cell>
          <cell r="H1582">
            <v>5</v>
          </cell>
          <cell r="K1582" t="str">
            <v>At3g54020</v>
          </cell>
        </row>
        <row r="1583">
          <cell r="A1583" t="str">
            <v>At2g37860</v>
          </cell>
          <cell r="C1583" t="str">
            <v>Unclassified</v>
          </cell>
          <cell r="E1583">
            <v>498</v>
          </cell>
          <cell r="F1583" t="str">
            <v>expressed protein</v>
          </cell>
          <cell r="G1583">
            <v>2</v>
          </cell>
          <cell r="H1583">
            <v>2</v>
          </cell>
          <cell r="I1583">
            <v>29</v>
          </cell>
          <cell r="K1583" t="str">
            <v>At2g37860</v>
          </cell>
        </row>
        <row r="1584">
          <cell r="A1584" t="str">
            <v>At5g22790</v>
          </cell>
          <cell r="C1584" t="str">
            <v>Unclassified</v>
          </cell>
          <cell r="E1584">
            <v>498</v>
          </cell>
          <cell r="F1584" t="str">
            <v>expressed protein; chloroplast inner membrane [Uniprot]</v>
          </cell>
          <cell r="G1584">
            <v>2</v>
          </cell>
          <cell r="H1584">
            <v>3</v>
          </cell>
          <cell r="I1584">
            <v>29</v>
          </cell>
          <cell r="J1584" t="str">
            <v>Specific</v>
          </cell>
          <cell r="K1584" t="str">
            <v>At5g22790</v>
          </cell>
        </row>
        <row r="1585">
          <cell r="A1585" t="str">
            <v>At3g07570</v>
          </cell>
          <cell r="C1585" t="str">
            <v>Unclassified</v>
          </cell>
          <cell r="E1585">
            <v>499</v>
          </cell>
          <cell r="F1585" t="str">
            <v>membrane protein, putative</v>
          </cell>
          <cell r="G1585">
            <v>5</v>
          </cell>
          <cell r="H1585">
            <v>5</v>
          </cell>
          <cell r="I1585">
            <v>5</v>
          </cell>
          <cell r="K1585" t="str">
            <v>At3g07570</v>
          </cell>
        </row>
        <row r="1586">
          <cell r="A1586" t="str">
            <v>At3g61750</v>
          </cell>
          <cell r="C1586" t="str">
            <v>Unclassified</v>
          </cell>
          <cell r="E1586">
            <v>499</v>
          </cell>
          <cell r="F1586" t="str">
            <v>auxin-induced protein-related</v>
          </cell>
          <cell r="G1586">
            <v>6</v>
          </cell>
          <cell r="H1586">
            <v>6</v>
          </cell>
          <cell r="K1586" t="str">
            <v>At3g61750</v>
          </cell>
        </row>
        <row r="1587">
          <cell r="A1587" t="str">
            <v>At1g11500</v>
          </cell>
          <cell r="C1587" t="str">
            <v>Unclassified</v>
          </cell>
          <cell r="E1587">
            <v>509</v>
          </cell>
          <cell r="F1587" t="str">
            <v>expressed protein</v>
          </cell>
          <cell r="G1587">
            <v>3</v>
          </cell>
          <cell r="H1587">
            <v>3</v>
          </cell>
          <cell r="K1587" t="str">
            <v>At1g11500</v>
          </cell>
        </row>
        <row r="1588">
          <cell r="A1588" t="str">
            <v>At2g32280</v>
          </cell>
          <cell r="C1588" t="str">
            <v>Unclassified</v>
          </cell>
          <cell r="E1588">
            <v>509</v>
          </cell>
          <cell r="F1588" t="str">
            <v>expressed protein</v>
          </cell>
          <cell r="G1588">
            <v>3</v>
          </cell>
          <cell r="H1588">
            <v>3</v>
          </cell>
          <cell r="I1588" t="str">
            <v>-</v>
          </cell>
          <cell r="K1588" t="str">
            <v>At2g32280</v>
          </cell>
        </row>
        <row r="1589">
          <cell r="A1589" t="str">
            <v>At4g21310</v>
          </cell>
          <cell r="C1589" t="str">
            <v>Unclassified</v>
          </cell>
          <cell r="E1589">
            <v>509</v>
          </cell>
          <cell r="F1589" t="str">
            <v>expressed protein</v>
          </cell>
          <cell r="G1589">
            <v>3</v>
          </cell>
          <cell r="H1589">
            <v>3</v>
          </cell>
          <cell r="I1589">
            <v>25</v>
          </cell>
          <cell r="K1589" t="str">
            <v>At4g21310</v>
          </cell>
        </row>
        <row r="1590">
          <cell r="A1590" t="str">
            <v>At2g19850</v>
          </cell>
          <cell r="C1590" t="str">
            <v>Unclassified</v>
          </cell>
          <cell r="E1590">
            <v>510</v>
          </cell>
          <cell r="F1590" t="str">
            <v>hypothetical protein</v>
          </cell>
          <cell r="G1590">
            <v>3</v>
          </cell>
          <cell r="H1590">
            <v>4</v>
          </cell>
          <cell r="I1590" t="str">
            <v>-</v>
          </cell>
          <cell r="K1590" t="str">
            <v>At2g19850</v>
          </cell>
        </row>
        <row r="1591">
          <cell r="A1591" t="str">
            <v>At3g54730</v>
          </cell>
          <cell r="C1591" t="str">
            <v>Unclassified</v>
          </cell>
          <cell r="E1591">
            <v>510</v>
          </cell>
          <cell r="F1591" t="str">
            <v>hypothetical protein</v>
          </cell>
          <cell r="G1591">
            <v>4</v>
          </cell>
          <cell r="H1591">
            <v>4</v>
          </cell>
          <cell r="K1591" t="str">
            <v>At3g54730</v>
          </cell>
        </row>
        <row r="1592">
          <cell r="A1592" t="str">
            <v>At2g30890</v>
          </cell>
          <cell r="C1592" t="str">
            <v>Unclassified</v>
          </cell>
          <cell r="E1592">
            <v>514</v>
          </cell>
          <cell r="F1592" t="str">
            <v>membrane protein, putative</v>
          </cell>
          <cell r="G1592">
            <v>5</v>
          </cell>
          <cell r="H1592">
            <v>5</v>
          </cell>
          <cell r="I1592" t="str">
            <v>-</v>
          </cell>
          <cell r="K1592" t="str">
            <v>At2g30890</v>
          </cell>
        </row>
        <row r="1593">
          <cell r="A1593" t="str">
            <v>At4g18260</v>
          </cell>
          <cell r="C1593" t="str">
            <v>Unclassified</v>
          </cell>
          <cell r="E1593">
            <v>514</v>
          </cell>
          <cell r="F1593" t="str">
            <v>cytochrome B561-related</v>
          </cell>
          <cell r="G1593">
            <v>5</v>
          </cell>
          <cell r="H1593">
            <v>5</v>
          </cell>
          <cell r="I1593">
            <v>17</v>
          </cell>
          <cell r="K1593" t="str">
            <v>At4g18260</v>
          </cell>
        </row>
        <row r="1594">
          <cell r="A1594" t="str">
            <v>At1g11200</v>
          </cell>
          <cell r="C1594" t="str">
            <v>Unclassified</v>
          </cell>
          <cell r="E1594">
            <v>515</v>
          </cell>
          <cell r="F1594" t="str">
            <v>expressed protein</v>
          </cell>
          <cell r="G1594">
            <v>6</v>
          </cell>
          <cell r="H1594">
            <v>6</v>
          </cell>
          <cell r="I1594">
            <v>25</v>
          </cell>
          <cell r="K1594" t="str">
            <v>At1g11200</v>
          </cell>
        </row>
        <row r="1595">
          <cell r="A1595" t="str">
            <v>At4g21570</v>
          </cell>
          <cell r="C1595" t="str">
            <v>Unclassified</v>
          </cell>
          <cell r="E1595">
            <v>515</v>
          </cell>
          <cell r="F1595" t="str">
            <v>expressed protein</v>
          </cell>
          <cell r="G1595">
            <v>7</v>
          </cell>
          <cell r="H1595">
            <v>7</v>
          </cell>
          <cell r="K1595" t="str">
            <v>At4g21570</v>
          </cell>
        </row>
        <row r="1596">
          <cell r="A1596" t="str">
            <v>At5g04490</v>
          </cell>
          <cell r="C1596" t="str">
            <v>Unclassified</v>
          </cell>
          <cell r="E1596">
            <v>516</v>
          </cell>
          <cell r="F1596" t="str">
            <v>cytidylyltransferase family</v>
          </cell>
          <cell r="G1596">
            <v>6</v>
          </cell>
          <cell r="H1596">
            <v>8</v>
          </cell>
          <cell r="I1596">
            <v>37</v>
          </cell>
          <cell r="K1596" t="str">
            <v>At5g04490</v>
          </cell>
        </row>
        <row r="1597">
          <cell r="A1597" t="str">
            <v>At5g58560</v>
          </cell>
          <cell r="C1597" t="str">
            <v>Unclassified</v>
          </cell>
          <cell r="E1597">
            <v>516</v>
          </cell>
          <cell r="F1597" t="str">
            <v>cytidylyltransferase family</v>
          </cell>
          <cell r="G1597">
            <v>7</v>
          </cell>
          <cell r="H1597">
            <v>7</v>
          </cell>
          <cell r="I1597" t="str">
            <v>-</v>
          </cell>
          <cell r="K1597" t="str">
            <v>At5g58560</v>
          </cell>
        </row>
        <row r="1598">
          <cell r="A1598" t="str">
            <v>At1g10090</v>
          </cell>
          <cell r="C1598" t="str">
            <v>Unclassified</v>
          </cell>
          <cell r="E1598">
            <v>534</v>
          </cell>
          <cell r="F1598" t="str">
            <v>expressed protein</v>
          </cell>
          <cell r="G1598">
            <v>9</v>
          </cell>
          <cell r="H1598">
            <v>9</v>
          </cell>
          <cell r="I1598">
            <v>17</v>
          </cell>
          <cell r="J1598" t="str">
            <v>Specific</v>
          </cell>
          <cell r="K1598" t="str">
            <v>At1g10090</v>
          </cell>
        </row>
        <row r="1599">
          <cell r="A1599" t="str">
            <v>At1g11960</v>
          </cell>
          <cell r="C1599" t="str">
            <v>Unclassified</v>
          </cell>
          <cell r="E1599">
            <v>534</v>
          </cell>
          <cell r="F1599" t="str">
            <v>ERD4 protein-related</v>
          </cell>
          <cell r="G1599">
            <v>2</v>
          </cell>
          <cell r="H1599">
            <v>2</v>
          </cell>
          <cell r="I1599">
            <v>39</v>
          </cell>
          <cell r="K1599" t="str">
            <v>At1g11960</v>
          </cell>
        </row>
        <row r="1600">
          <cell r="A1600" t="str">
            <v>At1g30360</v>
          </cell>
          <cell r="C1600" t="str">
            <v>Unclassified</v>
          </cell>
          <cell r="E1600">
            <v>534</v>
          </cell>
          <cell r="F1600" t="str">
            <v>ERD4 protein</v>
          </cell>
          <cell r="G1600">
            <v>9</v>
          </cell>
          <cell r="H1600">
            <v>10</v>
          </cell>
          <cell r="I1600">
            <v>29</v>
          </cell>
          <cell r="K1600" t="str">
            <v>At1g30360</v>
          </cell>
        </row>
        <row r="1601">
          <cell r="A1601" t="str">
            <v>At1g32090</v>
          </cell>
          <cell r="C1601" t="str">
            <v>Unclassified</v>
          </cell>
          <cell r="E1601">
            <v>534</v>
          </cell>
          <cell r="F1601" t="str">
            <v>ERD4 protein-related</v>
          </cell>
          <cell r="G1601">
            <v>7</v>
          </cell>
          <cell r="H1601">
            <v>8</v>
          </cell>
          <cell r="I1601">
            <v>29</v>
          </cell>
          <cell r="K1601" t="str">
            <v>At1g32090</v>
          </cell>
        </row>
        <row r="1602">
          <cell r="A1602" t="str">
            <v>At1g58520</v>
          </cell>
          <cell r="C1602" t="str">
            <v>Unclassified</v>
          </cell>
          <cell r="E1602">
            <v>534</v>
          </cell>
          <cell r="F1602" t="str">
            <v>ERD4 protein-related</v>
          </cell>
          <cell r="G1602">
            <v>8</v>
          </cell>
          <cell r="H1602">
            <v>8</v>
          </cell>
          <cell r="K1602" t="str">
            <v>At1g58520</v>
          </cell>
        </row>
        <row r="1603">
          <cell r="A1603" t="str">
            <v>At1g62320</v>
          </cell>
          <cell r="C1603" t="str">
            <v>Unclassified</v>
          </cell>
          <cell r="E1603">
            <v>534</v>
          </cell>
          <cell r="F1603" t="str">
            <v>ERD4 protein-related</v>
          </cell>
          <cell r="G1603">
            <v>9</v>
          </cell>
          <cell r="H1603">
            <v>9</v>
          </cell>
          <cell r="I1603" t="str">
            <v>-</v>
          </cell>
          <cell r="K1603" t="str">
            <v>At1g62320</v>
          </cell>
        </row>
        <row r="1604">
          <cell r="A1604" t="str">
            <v>At1g69450</v>
          </cell>
          <cell r="C1604" t="str">
            <v>Unclassified</v>
          </cell>
          <cell r="E1604">
            <v>534</v>
          </cell>
          <cell r="F1604" t="str">
            <v>ERD4 protein-related</v>
          </cell>
          <cell r="G1604">
            <v>8</v>
          </cell>
          <cell r="H1604">
            <v>8</v>
          </cell>
          <cell r="I1604">
            <v>5</v>
          </cell>
          <cell r="K1604" t="str">
            <v>At1g69450</v>
          </cell>
        </row>
        <row r="1605">
          <cell r="A1605" t="str">
            <v>At3g01100</v>
          </cell>
          <cell r="C1605" t="str">
            <v>Unclassified</v>
          </cell>
          <cell r="E1605">
            <v>534</v>
          </cell>
          <cell r="F1605" t="str">
            <v>ERD4 protein-related</v>
          </cell>
          <cell r="G1605">
            <v>9</v>
          </cell>
          <cell r="H1605">
            <v>9</v>
          </cell>
          <cell r="I1605">
            <v>25</v>
          </cell>
          <cell r="K1605" t="str">
            <v>At3g01100</v>
          </cell>
        </row>
        <row r="1606">
          <cell r="A1606" t="str">
            <v>At3g21620</v>
          </cell>
          <cell r="C1606" t="str">
            <v>Unclassified</v>
          </cell>
          <cell r="E1606">
            <v>534</v>
          </cell>
          <cell r="F1606" t="str">
            <v>ERD4 protein-related</v>
          </cell>
          <cell r="G1606">
            <v>8</v>
          </cell>
          <cell r="H1606">
            <v>8</v>
          </cell>
          <cell r="I1606">
            <v>29</v>
          </cell>
          <cell r="K1606" t="str">
            <v>At3g21620</v>
          </cell>
        </row>
        <row r="1607">
          <cell r="A1607" t="str">
            <v>At3g54510</v>
          </cell>
          <cell r="C1607" t="str">
            <v>Unclassified</v>
          </cell>
          <cell r="E1607">
            <v>534</v>
          </cell>
          <cell r="F1607" t="str">
            <v>ERD4 protein-related</v>
          </cell>
          <cell r="G1607">
            <v>8</v>
          </cell>
          <cell r="H1607">
            <v>9</v>
          </cell>
          <cell r="I1607">
            <v>19</v>
          </cell>
          <cell r="J1607" t="str">
            <v>Preferential</v>
          </cell>
          <cell r="K1607" t="str">
            <v>At3g54510</v>
          </cell>
        </row>
        <row r="1608">
          <cell r="A1608" t="str">
            <v>At4g02900</v>
          </cell>
          <cell r="C1608" t="str">
            <v>Unclassified</v>
          </cell>
          <cell r="E1608">
            <v>534</v>
          </cell>
          <cell r="F1608" t="str">
            <v>ERD4 protein-related</v>
          </cell>
          <cell r="G1608">
            <v>8</v>
          </cell>
          <cell r="H1608">
            <v>8</v>
          </cell>
          <cell r="I1608">
            <v>2</v>
          </cell>
          <cell r="J1608" t="str">
            <v>Preferential</v>
          </cell>
          <cell r="K1608" t="str">
            <v>At4g02900</v>
          </cell>
        </row>
        <row r="1609">
          <cell r="A1609" t="str">
            <v>At4g04340</v>
          </cell>
          <cell r="C1609" t="str">
            <v>Unclassified</v>
          </cell>
          <cell r="E1609">
            <v>534</v>
          </cell>
          <cell r="F1609" t="str">
            <v>ERD4 protein-related</v>
          </cell>
          <cell r="G1609">
            <v>8</v>
          </cell>
          <cell r="H1609">
            <v>9</v>
          </cell>
          <cell r="I1609">
            <v>25</v>
          </cell>
          <cell r="K1609" t="str">
            <v>At4g04340</v>
          </cell>
        </row>
        <row r="1610">
          <cell r="A1610" t="str">
            <v>At4g15430</v>
          </cell>
          <cell r="C1610" t="str">
            <v>Unclassified</v>
          </cell>
          <cell r="E1610">
            <v>534</v>
          </cell>
          <cell r="F1610" t="str">
            <v>ERD4 protein-related</v>
          </cell>
          <cell r="G1610">
            <v>7</v>
          </cell>
          <cell r="H1610">
            <v>9</v>
          </cell>
          <cell r="I1610">
            <v>4</v>
          </cell>
          <cell r="K1610" t="str">
            <v>At4g15430</v>
          </cell>
        </row>
        <row r="1611">
          <cell r="A1611" t="str">
            <v>At4g22120</v>
          </cell>
          <cell r="C1611" t="str">
            <v>Unclassified</v>
          </cell>
          <cell r="E1611">
            <v>534</v>
          </cell>
          <cell r="F1611" t="str">
            <v>ERD4 protein-related</v>
          </cell>
          <cell r="G1611">
            <v>9</v>
          </cell>
          <cell r="H1611">
            <v>8</v>
          </cell>
          <cell r="I1611">
            <v>29</v>
          </cell>
          <cell r="K1611" t="str">
            <v>At4g22120</v>
          </cell>
        </row>
        <row r="1612">
          <cell r="A1612" t="str">
            <v>At3g10915</v>
          </cell>
          <cell r="C1612" t="str">
            <v>Unclassified</v>
          </cell>
          <cell r="E1612">
            <v>539</v>
          </cell>
          <cell r="F1612" t="str">
            <v>protein with reticulon homology domain</v>
          </cell>
          <cell r="G1612">
            <v>3</v>
          </cell>
          <cell r="H1612">
            <v>4</v>
          </cell>
          <cell r="K1612" t="str">
            <v>At3g10915</v>
          </cell>
        </row>
        <row r="1613">
          <cell r="A1613" t="str">
            <v>At4g23630</v>
          </cell>
          <cell r="C1613" t="str">
            <v>Unclassified</v>
          </cell>
          <cell r="E1613">
            <v>539</v>
          </cell>
          <cell r="F1613" t="str">
            <v>protein with reticulon homology domain, associated with ER-membrane</v>
          </cell>
          <cell r="G1613">
            <v>3</v>
          </cell>
          <cell r="H1613">
            <v>4</v>
          </cell>
          <cell r="I1613">
            <v>6</v>
          </cell>
          <cell r="K1613" t="str">
            <v>AtRTNLB01</v>
          </cell>
        </row>
        <row r="1614">
          <cell r="A1614" t="str">
            <v>At4g11220</v>
          </cell>
          <cell r="C1614" t="str">
            <v>Unclassified</v>
          </cell>
          <cell r="E1614">
            <v>539</v>
          </cell>
          <cell r="F1614" t="str">
            <v>protein with reticulon homology domain, associated with ER-membrane</v>
          </cell>
          <cell r="G1614">
            <v>3</v>
          </cell>
          <cell r="H1614">
            <v>4</v>
          </cell>
          <cell r="I1614">
            <v>25</v>
          </cell>
          <cell r="K1614" t="str">
            <v>AtRTNLB02</v>
          </cell>
        </row>
        <row r="1615">
          <cell r="A1615" t="str">
            <v>At1g64090</v>
          </cell>
          <cell r="C1615" t="str">
            <v>Unclassified</v>
          </cell>
          <cell r="E1615">
            <v>539</v>
          </cell>
          <cell r="F1615" t="str">
            <v>protein with reticulon homology domain, associated with ER-membrane</v>
          </cell>
          <cell r="G1615">
            <v>4</v>
          </cell>
          <cell r="H1615">
            <v>4</v>
          </cell>
          <cell r="I1615">
            <v>25</v>
          </cell>
          <cell r="K1615" t="str">
            <v>AtRTNLB03</v>
          </cell>
        </row>
        <row r="1616">
          <cell r="A1616" t="str">
            <v>At5g41600</v>
          </cell>
          <cell r="C1616" t="str">
            <v>Unclassified</v>
          </cell>
          <cell r="E1616">
            <v>539</v>
          </cell>
          <cell r="F1616" t="str">
            <v>protein with reticulon homology domain, associated with ER-membrane</v>
          </cell>
          <cell r="G1616">
            <v>4</v>
          </cell>
          <cell r="H1616">
            <v>3</v>
          </cell>
          <cell r="I1616">
            <v>29</v>
          </cell>
          <cell r="K1616" t="str">
            <v>AtRTNLB04</v>
          </cell>
        </row>
        <row r="1617">
          <cell r="A1617" t="str">
            <v>At2g46170</v>
          </cell>
          <cell r="C1617" t="str">
            <v>Unclassified</v>
          </cell>
          <cell r="E1617">
            <v>539</v>
          </cell>
          <cell r="F1617" t="str">
            <v>protein with reticulon homology domain, associated with ER-membrane</v>
          </cell>
          <cell r="G1617">
            <v>3</v>
          </cell>
          <cell r="H1617">
            <v>4</v>
          </cell>
          <cell r="I1617">
            <v>3</v>
          </cell>
          <cell r="K1617" t="str">
            <v>AtRTNLB05</v>
          </cell>
        </row>
        <row r="1618">
          <cell r="A1618" t="str">
            <v>At3g61560</v>
          </cell>
          <cell r="C1618" t="str">
            <v>Unclassified</v>
          </cell>
          <cell r="E1618">
            <v>539</v>
          </cell>
          <cell r="F1618" t="str">
            <v>protein with reticulon homology domain, associated with ER-membrane</v>
          </cell>
          <cell r="G1618">
            <v>3</v>
          </cell>
          <cell r="H1618">
            <v>4</v>
          </cell>
          <cell r="K1618" t="str">
            <v>AtRTNLB06</v>
          </cell>
        </row>
        <row r="1619">
          <cell r="A1619" t="str">
            <v>At4g01230</v>
          </cell>
          <cell r="C1619" t="str">
            <v>Unclassified</v>
          </cell>
          <cell r="E1619">
            <v>539</v>
          </cell>
          <cell r="F1619" t="str">
            <v>protein with reticulon homology domain, associated with ER-membrane</v>
          </cell>
          <cell r="G1619">
            <v>3</v>
          </cell>
          <cell r="H1619">
            <v>4</v>
          </cell>
          <cell r="K1619" t="str">
            <v>AtRTNLB07</v>
          </cell>
        </row>
        <row r="1620">
          <cell r="A1620" t="str">
            <v>At3g10260</v>
          </cell>
          <cell r="C1620" t="str">
            <v>Unclassified</v>
          </cell>
          <cell r="E1620">
            <v>539</v>
          </cell>
          <cell r="F1620" t="str">
            <v>protein with reticulon homology domain, associated with ER-membrane</v>
          </cell>
          <cell r="G1620">
            <v>3</v>
          </cell>
          <cell r="H1620">
            <v>2</v>
          </cell>
          <cell r="I1620">
            <v>29</v>
          </cell>
          <cell r="K1620" t="str">
            <v>AtRTNLB08</v>
          </cell>
        </row>
        <row r="1621">
          <cell r="A1621" t="str">
            <v>At3g18260</v>
          </cell>
          <cell r="C1621" t="str">
            <v>Unclassified</v>
          </cell>
          <cell r="E1621">
            <v>539</v>
          </cell>
          <cell r="F1621" t="str">
            <v>protein with reticulon homology domain, associated with ER-membrane</v>
          </cell>
          <cell r="G1621">
            <v>3</v>
          </cell>
          <cell r="H1621">
            <v>4</v>
          </cell>
          <cell r="I1621" t="str">
            <v>-</v>
          </cell>
          <cell r="K1621" t="str">
            <v>AtRTNLB09</v>
          </cell>
        </row>
        <row r="1622">
          <cell r="A1622" t="str">
            <v>At2g15280</v>
          </cell>
          <cell r="C1622" t="str">
            <v>Unclassified</v>
          </cell>
          <cell r="E1622">
            <v>539</v>
          </cell>
          <cell r="F1622" t="str">
            <v>protein with reticulon homology domain, associated with ER-membrane</v>
          </cell>
          <cell r="G1622">
            <v>3</v>
          </cell>
          <cell r="H1622">
            <v>4</v>
          </cell>
          <cell r="I1622">
            <v>6</v>
          </cell>
          <cell r="K1622" t="str">
            <v>AtRTNLB10</v>
          </cell>
        </row>
        <row r="1623">
          <cell r="A1623" t="str">
            <v>At3g19460</v>
          </cell>
          <cell r="C1623" t="str">
            <v>Unclassified</v>
          </cell>
          <cell r="E1623">
            <v>539</v>
          </cell>
          <cell r="F1623" t="str">
            <v>protein with reticulon homology domain, associated with ER-membrane</v>
          </cell>
          <cell r="G1623">
            <v>4</v>
          </cell>
          <cell r="H1623">
            <v>4</v>
          </cell>
          <cell r="I1623">
            <v>6</v>
          </cell>
          <cell r="K1623" t="str">
            <v>AtRTNLB11</v>
          </cell>
        </row>
        <row r="1624">
          <cell r="A1624" t="str">
            <v>At3g54120</v>
          </cell>
          <cell r="C1624" t="str">
            <v>Unclassified</v>
          </cell>
          <cell r="E1624">
            <v>539</v>
          </cell>
          <cell r="F1624" t="str">
            <v>protein with reticulon homology domain, associated with ER-membrane</v>
          </cell>
          <cell r="G1624">
            <v>3</v>
          </cell>
          <cell r="H1624">
            <v>4</v>
          </cell>
          <cell r="I1624">
            <v>17</v>
          </cell>
          <cell r="K1624" t="str">
            <v>AtRTNLB12</v>
          </cell>
        </row>
        <row r="1625">
          <cell r="A1625" t="str">
            <v>At2g23640</v>
          </cell>
          <cell r="C1625" t="str">
            <v>Unclassified</v>
          </cell>
          <cell r="E1625">
            <v>539</v>
          </cell>
          <cell r="F1625" t="str">
            <v>protein with reticulon homology domain, associated with ER-membrane</v>
          </cell>
          <cell r="G1625">
            <v>3</v>
          </cell>
          <cell r="H1625">
            <v>4</v>
          </cell>
          <cell r="I1625" t="str">
            <v>-</v>
          </cell>
          <cell r="K1625" t="str">
            <v>AtRTNLB13</v>
          </cell>
        </row>
        <row r="1626">
          <cell r="A1626" t="str">
            <v>At1g68230</v>
          </cell>
          <cell r="C1626" t="str">
            <v>Unclassified</v>
          </cell>
          <cell r="E1626">
            <v>539</v>
          </cell>
          <cell r="F1626" t="str">
            <v>protein with reticulon homology domain, associated with ER-membrane</v>
          </cell>
          <cell r="G1626">
            <v>3</v>
          </cell>
          <cell r="H1626">
            <v>3</v>
          </cell>
          <cell r="I1626" t="str">
            <v>-</v>
          </cell>
          <cell r="K1626" t="str">
            <v>AtRTNLB14</v>
          </cell>
        </row>
        <row r="1627">
          <cell r="A1627" t="str">
            <v>At3g03700</v>
          </cell>
          <cell r="C1627" t="str">
            <v>Unclassified</v>
          </cell>
          <cell r="E1627">
            <v>550</v>
          </cell>
          <cell r="F1627" t="str">
            <v>expressed protein</v>
          </cell>
          <cell r="G1627">
            <v>9</v>
          </cell>
          <cell r="H1627">
            <v>9</v>
          </cell>
          <cell r="I1627" t="str">
            <v>-</v>
          </cell>
          <cell r="K1627" t="str">
            <v>At3g03700</v>
          </cell>
        </row>
        <row r="1628">
          <cell r="A1628" t="str">
            <v>At3g04440</v>
          </cell>
          <cell r="C1628" t="str">
            <v>Unclassified</v>
          </cell>
          <cell r="E1628">
            <v>550</v>
          </cell>
          <cell r="F1628" t="str">
            <v>expressed protein</v>
          </cell>
          <cell r="G1628">
            <v>9</v>
          </cell>
          <cell r="H1628">
            <v>9</v>
          </cell>
          <cell r="K1628" t="str">
            <v>At3g04440</v>
          </cell>
        </row>
        <row r="1629">
          <cell r="A1629" t="str">
            <v>At5g13760</v>
          </cell>
          <cell r="C1629" t="str">
            <v>Unclassified</v>
          </cell>
          <cell r="E1629">
            <v>550</v>
          </cell>
          <cell r="F1629" t="str">
            <v>expressed protein</v>
          </cell>
          <cell r="G1629">
            <v>7</v>
          </cell>
          <cell r="H1629">
            <v>8</v>
          </cell>
          <cell r="I1629" t="str">
            <v>-</v>
          </cell>
          <cell r="K1629" t="str">
            <v>At5g13760</v>
          </cell>
        </row>
        <row r="1630">
          <cell r="A1630" t="str">
            <v>At5g17830</v>
          </cell>
          <cell r="C1630" t="str">
            <v>Unclassified</v>
          </cell>
          <cell r="E1630">
            <v>550</v>
          </cell>
          <cell r="F1630" t="str">
            <v>hypothetical protein</v>
          </cell>
          <cell r="G1630">
            <v>9</v>
          </cell>
          <cell r="H1630">
            <v>9</v>
          </cell>
          <cell r="I1630" t="str">
            <v>-</v>
          </cell>
          <cell r="K1630" t="str">
            <v>At5g17830</v>
          </cell>
        </row>
        <row r="1631">
          <cell r="A1631" t="str">
            <v>At1g25500</v>
          </cell>
          <cell r="C1631" t="str">
            <v>Unclassified</v>
          </cell>
          <cell r="E1631">
            <v>550.1</v>
          </cell>
          <cell r="F1631" t="str">
            <v>choline transporter-related</v>
          </cell>
          <cell r="G1631">
            <v>9</v>
          </cell>
          <cell r="H1631">
            <v>10</v>
          </cell>
          <cell r="I1631">
            <v>3</v>
          </cell>
          <cell r="K1631" t="str">
            <v>At1g25500</v>
          </cell>
        </row>
        <row r="1632">
          <cell r="A1632" t="str">
            <v>At3g15380</v>
          </cell>
          <cell r="C1632" t="str">
            <v>Unclassified</v>
          </cell>
          <cell r="E1632">
            <v>550.2</v>
          </cell>
          <cell r="F1632" t="str">
            <v>choline transporter-related</v>
          </cell>
          <cell r="G1632">
            <v>10</v>
          </cell>
          <cell r="H1632">
            <v>10</v>
          </cell>
          <cell r="I1632">
            <v>25</v>
          </cell>
          <cell r="K1632" t="str">
            <v>At3g15380</v>
          </cell>
        </row>
        <row r="1633">
          <cell r="A1633" t="str">
            <v>At4g38640</v>
          </cell>
          <cell r="C1633" t="str">
            <v>Unclassified</v>
          </cell>
          <cell r="E1633">
            <v>550.3</v>
          </cell>
          <cell r="F1633" t="str">
            <v>choline transporter-related</v>
          </cell>
          <cell r="G1633">
            <v>9</v>
          </cell>
          <cell r="H1633">
            <v>9</v>
          </cell>
          <cell r="I1633">
            <v>25</v>
          </cell>
          <cell r="K1633" t="str">
            <v>At4g38640</v>
          </cell>
        </row>
        <row r="1634">
          <cell r="A1634" t="str">
            <v>At4g29200</v>
          </cell>
          <cell r="C1634" t="str">
            <v>Unclassified</v>
          </cell>
          <cell r="E1634">
            <v>555</v>
          </cell>
          <cell r="F1634" t="str">
            <v>hypothetical protein</v>
          </cell>
          <cell r="G1634">
            <v>7</v>
          </cell>
          <cell r="H1634">
            <v>8</v>
          </cell>
          <cell r="I1634">
            <v>14</v>
          </cell>
          <cell r="K1634" t="str">
            <v>At4g29200</v>
          </cell>
        </row>
        <row r="1635">
          <cell r="A1635" t="str">
            <v>At5g49250</v>
          </cell>
          <cell r="C1635" t="str">
            <v>Unclassified</v>
          </cell>
          <cell r="E1635">
            <v>555</v>
          </cell>
          <cell r="F1635" t="str">
            <v>hypothetical protein</v>
          </cell>
          <cell r="G1635">
            <v>4</v>
          </cell>
          <cell r="H1635">
            <v>4</v>
          </cell>
          <cell r="I1635">
            <v>37</v>
          </cell>
          <cell r="J1635" t="str">
            <v>Specific</v>
          </cell>
          <cell r="K1635" t="str">
            <v>At5g49250</v>
          </cell>
        </row>
        <row r="1636">
          <cell r="A1636" t="str">
            <v>At1g11560</v>
          </cell>
          <cell r="C1636" t="str">
            <v>Unclassified</v>
          </cell>
          <cell r="E1636">
            <v>556</v>
          </cell>
          <cell r="F1636" t="str">
            <v>OST3/OST6 family</v>
          </cell>
          <cell r="G1636">
            <v>4</v>
          </cell>
          <cell r="H1636">
            <v>4</v>
          </cell>
          <cell r="I1636">
            <v>5</v>
          </cell>
          <cell r="K1636" t="str">
            <v>At1g11560</v>
          </cell>
        </row>
        <row r="1637">
          <cell r="A1637" t="str">
            <v>At1g61790</v>
          </cell>
          <cell r="C1637" t="str">
            <v>Unclassified</v>
          </cell>
          <cell r="E1637">
            <v>556</v>
          </cell>
          <cell r="F1637" t="str">
            <v>OST3/OST6 family</v>
          </cell>
          <cell r="G1637">
            <v>4</v>
          </cell>
          <cell r="H1637">
            <v>4</v>
          </cell>
          <cell r="I1637">
            <v>6</v>
          </cell>
          <cell r="K1637" t="str">
            <v>At1g61790</v>
          </cell>
        </row>
        <row r="1638">
          <cell r="A1638" t="str">
            <v>At2g03330</v>
          </cell>
          <cell r="C1638" t="str">
            <v>Unclassified</v>
          </cell>
          <cell r="E1638">
            <v>558</v>
          </cell>
          <cell r="F1638" t="str">
            <v>expressed protein</v>
          </cell>
          <cell r="G1638">
            <v>6</v>
          </cell>
          <cell r="H1638">
            <v>6</v>
          </cell>
          <cell r="I1638">
            <v>29</v>
          </cell>
          <cell r="K1638" t="str">
            <v>At2g03330</v>
          </cell>
        </row>
        <row r="1639">
          <cell r="A1639" t="str">
            <v>At3g11810</v>
          </cell>
          <cell r="C1639" t="str">
            <v>Unclassified</v>
          </cell>
          <cell r="E1639">
            <v>558</v>
          </cell>
          <cell r="F1639" t="str">
            <v>expressed protein</v>
          </cell>
          <cell r="G1639">
            <v>7</v>
          </cell>
          <cell r="H1639">
            <v>6</v>
          </cell>
          <cell r="K1639" t="str">
            <v>At3g11810</v>
          </cell>
        </row>
        <row r="1640">
          <cell r="A1640" t="str">
            <v>At3g15820</v>
          </cell>
          <cell r="C1640" t="str">
            <v>Unclassified</v>
          </cell>
          <cell r="E1640">
            <v>570</v>
          </cell>
          <cell r="F1640" t="str">
            <v>phosphatidic acid phosphatase (PAP2)-related</v>
          </cell>
          <cell r="G1640">
            <v>5</v>
          </cell>
          <cell r="H1640">
            <v>5</v>
          </cell>
          <cell r="I1640">
            <v>28</v>
          </cell>
          <cell r="K1640" t="str">
            <v>At3g15820</v>
          </cell>
        </row>
        <row r="1641">
          <cell r="A1641" t="str">
            <v>At3g15830</v>
          </cell>
          <cell r="C1641" t="str">
            <v>Unclassified</v>
          </cell>
          <cell r="E1641">
            <v>570</v>
          </cell>
          <cell r="F1641" t="str">
            <v>phosphatidic acid phosphatase (PAP2)-related</v>
          </cell>
          <cell r="G1641">
            <v>5</v>
          </cell>
          <cell r="H1641">
            <v>6</v>
          </cell>
          <cell r="K1641" t="str">
            <v>At3g15830</v>
          </cell>
        </row>
        <row r="1642">
          <cell r="A1642" t="str">
            <v>At5g05350</v>
          </cell>
          <cell r="C1642" t="str">
            <v>Unclassified</v>
          </cell>
          <cell r="E1642">
            <v>578</v>
          </cell>
          <cell r="F1642" t="str">
            <v>expressed protein</v>
          </cell>
          <cell r="G1642">
            <v>6</v>
          </cell>
          <cell r="H1642">
            <v>7</v>
          </cell>
          <cell r="I1642">
            <v>25</v>
          </cell>
          <cell r="K1642" t="str">
            <v>At5g05350</v>
          </cell>
        </row>
        <row r="1643">
          <cell r="A1643" t="str">
            <v>At3g10980</v>
          </cell>
          <cell r="C1643" t="str">
            <v>Unclassified</v>
          </cell>
          <cell r="E1643">
            <v>578</v>
          </cell>
          <cell r="F1643" t="str">
            <v>senescence-associated gene product, wound-induced</v>
          </cell>
          <cell r="G1643">
            <v>7</v>
          </cell>
          <cell r="H1643">
            <v>7</v>
          </cell>
          <cell r="K1643" t="str">
            <v>AtSAG20/AtWI12</v>
          </cell>
        </row>
        <row r="1644">
          <cell r="A1644" t="str">
            <v>At3g47980</v>
          </cell>
          <cell r="C1644" t="str">
            <v>Unclassified</v>
          </cell>
          <cell r="E1644">
            <v>593</v>
          </cell>
          <cell r="F1644" t="str">
            <v>integral membrane protein HPP family</v>
          </cell>
          <cell r="G1644">
            <v>5</v>
          </cell>
          <cell r="H1644">
            <v>5</v>
          </cell>
          <cell r="I1644" t="str">
            <v>-</v>
          </cell>
          <cell r="K1644" t="str">
            <v>At3g47980</v>
          </cell>
        </row>
        <row r="1645">
          <cell r="A1645" t="str">
            <v>At5g62720</v>
          </cell>
          <cell r="C1645" t="str">
            <v>Unclassified</v>
          </cell>
          <cell r="E1645">
            <v>593</v>
          </cell>
          <cell r="F1645" t="str">
            <v>integral membrane protein HPP family</v>
          </cell>
          <cell r="G1645">
            <v>5</v>
          </cell>
          <cell r="H1645">
            <v>5</v>
          </cell>
          <cell r="I1645" t="str">
            <v>-</v>
          </cell>
          <cell r="K1645" t="str">
            <v>At5g62720</v>
          </cell>
        </row>
        <row r="1646">
          <cell r="A1646" t="str">
            <v>At1g18470</v>
          </cell>
          <cell r="C1646" t="str">
            <v>Unclassified</v>
          </cell>
          <cell r="E1646">
            <v>595</v>
          </cell>
          <cell r="F1646" t="str">
            <v>putative RING-domain protein</v>
          </cell>
          <cell r="G1646">
            <v>7</v>
          </cell>
          <cell r="H1646">
            <v>7</v>
          </cell>
          <cell r="I1646">
            <v>29</v>
          </cell>
          <cell r="K1646" t="str">
            <v>At1g18470</v>
          </cell>
        </row>
        <row r="1647">
          <cell r="A1647" t="str">
            <v>At1g68820</v>
          </cell>
          <cell r="C1647" t="str">
            <v>Unclassified</v>
          </cell>
          <cell r="E1647">
            <v>595</v>
          </cell>
          <cell r="F1647" t="str">
            <v>putative RING-domain protein</v>
          </cell>
          <cell r="G1647">
            <v>7</v>
          </cell>
          <cell r="H1647">
            <v>7</v>
          </cell>
          <cell r="I1647">
            <v>29</v>
          </cell>
          <cell r="K1647" t="str">
            <v>At1g68820</v>
          </cell>
        </row>
        <row r="1648">
          <cell r="A1648" t="str">
            <v>At1g73950</v>
          </cell>
          <cell r="C1648" t="str">
            <v>Unclassified</v>
          </cell>
          <cell r="E1648">
            <v>595</v>
          </cell>
          <cell r="F1648" t="str">
            <v>putative RING-domain protein</v>
          </cell>
          <cell r="G1648">
            <v>7</v>
          </cell>
          <cell r="H1648">
            <v>7</v>
          </cell>
          <cell r="I1648" t="str">
            <v>-</v>
          </cell>
          <cell r="K1648" t="str">
            <v>At1g73950</v>
          </cell>
        </row>
        <row r="1649">
          <cell r="A1649" t="str">
            <v>At1g12640</v>
          </cell>
          <cell r="C1649" t="str">
            <v>Unclassified</v>
          </cell>
          <cell r="E1649">
            <v>612</v>
          </cell>
          <cell r="F1649" t="str">
            <v>membrane bound O-acyl transferase (MBOAT) family</v>
          </cell>
          <cell r="G1649">
            <v>7</v>
          </cell>
          <cell r="H1649">
            <v>9</v>
          </cell>
          <cell r="I1649">
            <v>5</v>
          </cell>
          <cell r="K1649" t="str">
            <v>At1g12640</v>
          </cell>
        </row>
        <row r="1650">
          <cell r="A1650" t="str">
            <v>At1g57600</v>
          </cell>
          <cell r="C1650" t="str">
            <v>Unclassified</v>
          </cell>
          <cell r="E1650">
            <v>612</v>
          </cell>
          <cell r="F1650" t="str">
            <v>membrane bound O-acyl transferase (MBOAT) family</v>
          </cell>
          <cell r="G1650">
            <v>11</v>
          </cell>
          <cell r="H1650">
            <v>11</v>
          </cell>
          <cell r="I1650">
            <v>27</v>
          </cell>
          <cell r="K1650" t="str">
            <v>At1g57600</v>
          </cell>
        </row>
        <row r="1651">
          <cell r="A1651" t="str">
            <v>At1g63050</v>
          </cell>
          <cell r="C1651" t="str">
            <v>Unclassified</v>
          </cell>
          <cell r="E1651">
            <v>612</v>
          </cell>
          <cell r="F1651" t="str">
            <v>membrane bound O-acyl transferase (MBOAT) family</v>
          </cell>
          <cell r="G1651">
            <v>7</v>
          </cell>
          <cell r="H1651">
            <v>8</v>
          </cell>
          <cell r="I1651">
            <v>29</v>
          </cell>
          <cell r="K1651" t="str">
            <v>At1g63050</v>
          </cell>
        </row>
        <row r="1652">
          <cell r="A1652" t="str">
            <v>At1g12730</v>
          </cell>
          <cell r="C1652" t="str">
            <v>Unclassified</v>
          </cell>
          <cell r="E1652">
            <v>615</v>
          </cell>
          <cell r="F1652" t="str">
            <v>cell division cycle protein-related</v>
          </cell>
          <cell r="G1652">
            <v>9</v>
          </cell>
          <cell r="H1652">
            <v>8</v>
          </cell>
          <cell r="I1652">
            <v>25</v>
          </cell>
          <cell r="K1652" t="str">
            <v>At1g12730</v>
          </cell>
        </row>
        <row r="1653">
          <cell r="A1653" t="str">
            <v>At1g63110</v>
          </cell>
          <cell r="C1653" t="str">
            <v>Unclassified</v>
          </cell>
          <cell r="E1653">
            <v>615</v>
          </cell>
          <cell r="F1653" t="str">
            <v>cell division cycle protein-related</v>
          </cell>
          <cell r="G1653">
            <v>10</v>
          </cell>
          <cell r="H1653">
            <v>11</v>
          </cell>
          <cell r="I1653">
            <v>25</v>
          </cell>
          <cell r="K1653" t="str">
            <v>At1g63110</v>
          </cell>
        </row>
        <row r="1654">
          <cell r="A1654" t="str">
            <v>At2g42820</v>
          </cell>
          <cell r="C1654" t="str">
            <v>Unclassified</v>
          </cell>
          <cell r="E1654">
            <v>618</v>
          </cell>
          <cell r="F1654" t="str">
            <v>abscisic acid-responsive HVA22 family protein</v>
          </cell>
          <cell r="G1654">
            <v>2</v>
          </cell>
          <cell r="H1654">
            <v>2</v>
          </cell>
          <cell r="K1654" t="str">
            <v>At2g42820</v>
          </cell>
        </row>
        <row r="1655">
          <cell r="A1655" t="str">
            <v>At1g74520</v>
          </cell>
          <cell r="C1655" t="str">
            <v>Unclassified</v>
          </cell>
          <cell r="E1655">
            <v>618</v>
          </cell>
          <cell r="F1655" t="str">
            <v>abscisic acid-induced-like protein</v>
          </cell>
          <cell r="G1655">
            <v>3</v>
          </cell>
          <cell r="H1655">
            <v>3</v>
          </cell>
          <cell r="I1655" t="str">
            <v>-</v>
          </cell>
          <cell r="K1655" t="str">
            <v>AtHVA22a</v>
          </cell>
        </row>
        <row r="1656">
          <cell r="A1656" t="str">
            <v>At5g62490</v>
          </cell>
          <cell r="C1656" t="str">
            <v>Unclassified</v>
          </cell>
          <cell r="E1656">
            <v>618</v>
          </cell>
          <cell r="F1656" t="str">
            <v>abscisic acid-induced-like protein</v>
          </cell>
          <cell r="G1656">
            <v>1</v>
          </cell>
          <cell r="H1656">
            <v>2</v>
          </cell>
          <cell r="I1656" t="str">
            <v>-</v>
          </cell>
          <cell r="K1656" t="str">
            <v>AtHVA22b</v>
          </cell>
        </row>
        <row r="1657">
          <cell r="A1657" t="str">
            <v>At1g69700</v>
          </cell>
          <cell r="C1657" t="str">
            <v>Unclassified</v>
          </cell>
          <cell r="E1657">
            <v>618</v>
          </cell>
          <cell r="F1657" t="str">
            <v>abscisic acid-induced-like protein</v>
          </cell>
          <cell r="G1657">
            <v>3</v>
          </cell>
          <cell r="H1657">
            <v>3</v>
          </cell>
          <cell r="I1657">
            <v>29</v>
          </cell>
          <cell r="K1657" t="str">
            <v>AtHVA22c</v>
          </cell>
        </row>
        <row r="1658">
          <cell r="A1658" t="str">
            <v>At4g24960</v>
          </cell>
          <cell r="C1658" t="str">
            <v>Unclassified</v>
          </cell>
          <cell r="E1658">
            <v>618</v>
          </cell>
          <cell r="F1658" t="str">
            <v>abscisic acid-induced-like protein</v>
          </cell>
          <cell r="G1658">
            <v>2</v>
          </cell>
          <cell r="H1658">
            <v>2</v>
          </cell>
          <cell r="I1658">
            <v>25</v>
          </cell>
          <cell r="K1658" t="str">
            <v>AtHVA22d</v>
          </cell>
        </row>
        <row r="1659">
          <cell r="A1659" t="str">
            <v>At5g50720</v>
          </cell>
          <cell r="C1659" t="str">
            <v>Unclassified</v>
          </cell>
          <cell r="E1659">
            <v>618</v>
          </cell>
          <cell r="F1659" t="str">
            <v>abscisic acid-induced-like protein</v>
          </cell>
          <cell r="G1659">
            <v>2</v>
          </cell>
          <cell r="H1659">
            <v>2</v>
          </cell>
          <cell r="I1659">
            <v>2</v>
          </cell>
          <cell r="K1659" t="str">
            <v>AtHVA22e</v>
          </cell>
        </row>
        <row r="1660">
          <cell r="A1660" t="str">
            <v>At1g19970</v>
          </cell>
          <cell r="C1660" t="str">
            <v>Unclassified</v>
          </cell>
          <cell r="E1660">
            <v>625</v>
          </cell>
          <cell r="F1660" t="str">
            <v>ER lumen protein retaining receptor family</v>
          </cell>
          <cell r="G1660">
            <v>7</v>
          </cell>
          <cell r="H1660">
            <v>7</v>
          </cell>
          <cell r="I1660">
            <v>5</v>
          </cell>
          <cell r="J1660" t="str">
            <v>Preferential</v>
          </cell>
          <cell r="K1660" t="str">
            <v>At1g19970</v>
          </cell>
        </row>
        <row r="1661">
          <cell r="A1661" t="str">
            <v>At1g75760</v>
          </cell>
          <cell r="C1661" t="str">
            <v>Unclassified</v>
          </cell>
          <cell r="E1661">
            <v>625</v>
          </cell>
          <cell r="F1661" t="str">
            <v>ER lumen protein retaining receptor family</v>
          </cell>
          <cell r="G1661">
            <v>7</v>
          </cell>
          <cell r="H1661">
            <v>7</v>
          </cell>
          <cell r="I1661">
            <v>25</v>
          </cell>
          <cell r="K1661" t="str">
            <v>At1g75760</v>
          </cell>
        </row>
        <row r="1662">
          <cell r="A1662" t="str">
            <v>At2g21190</v>
          </cell>
          <cell r="C1662" t="str">
            <v>Unclassified</v>
          </cell>
          <cell r="E1662">
            <v>625</v>
          </cell>
          <cell r="F1662" t="str">
            <v>ER lumen protein retaining receptor family</v>
          </cell>
          <cell r="G1662">
            <v>6</v>
          </cell>
          <cell r="H1662">
            <v>8</v>
          </cell>
          <cell r="I1662">
            <v>25</v>
          </cell>
          <cell r="K1662" t="str">
            <v>At2g21190</v>
          </cell>
        </row>
        <row r="1663">
          <cell r="A1663" t="str">
            <v>At3g25040</v>
          </cell>
          <cell r="C1663" t="str">
            <v>Unclassified</v>
          </cell>
          <cell r="E1663">
            <v>625</v>
          </cell>
          <cell r="F1663" t="str">
            <v>ER lumen retaining receptor (HDEL receptor), putative</v>
          </cell>
          <cell r="G1663">
            <v>5</v>
          </cell>
          <cell r="H1663">
            <v>6</v>
          </cell>
          <cell r="I1663">
            <v>25</v>
          </cell>
          <cell r="K1663" t="str">
            <v>At3g25040</v>
          </cell>
        </row>
        <row r="1664">
          <cell r="A1664" t="str">
            <v>At3g25160</v>
          </cell>
          <cell r="C1664" t="str">
            <v>Unclassified</v>
          </cell>
          <cell r="E1664">
            <v>625</v>
          </cell>
          <cell r="F1664" t="str">
            <v>ER lumen protein retaining receptor family</v>
          </cell>
          <cell r="G1664">
            <v>6</v>
          </cell>
          <cell r="H1664">
            <v>6</v>
          </cell>
          <cell r="I1664">
            <v>5</v>
          </cell>
          <cell r="K1664" t="str">
            <v>At3g25160</v>
          </cell>
        </row>
        <row r="1665">
          <cell r="A1665" t="str">
            <v>At4g38790</v>
          </cell>
          <cell r="C1665" t="str">
            <v>Unclassified</v>
          </cell>
          <cell r="E1665">
            <v>625</v>
          </cell>
          <cell r="F1665" t="str">
            <v>ER lumen protein retaining receptor family</v>
          </cell>
          <cell r="G1665">
            <v>6</v>
          </cell>
          <cell r="H1665">
            <v>7</v>
          </cell>
          <cell r="K1665" t="str">
            <v>At4g38790</v>
          </cell>
        </row>
        <row r="1666">
          <cell r="A1666" t="str">
            <v>At1g29330</v>
          </cell>
          <cell r="C1666" t="str">
            <v>Unclassified</v>
          </cell>
          <cell r="E1666">
            <v>625</v>
          </cell>
          <cell r="F1666" t="str">
            <v>ER lumen protein retaining receptor, HDEL receptor</v>
          </cell>
          <cell r="G1666">
            <v>5</v>
          </cell>
          <cell r="H1666">
            <v>5</v>
          </cell>
          <cell r="I1666">
            <v>25</v>
          </cell>
          <cell r="K1666" t="str">
            <v>AtERD2</v>
          </cell>
        </row>
        <row r="1667">
          <cell r="A1667" t="str">
            <v>At3g02640</v>
          </cell>
          <cell r="C1667" t="str">
            <v>Unclassified</v>
          </cell>
          <cell r="E1667">
            <v>631</v>
          </cell>
          <cell r="F1667" t="str">
            <v>expressed protein</v>
          </cell>
          <cell r="G1667">
            <v>4</v>
          </cell>
          <cell r="H1667">
            <v>4</v>
          </cell>
          <cell r="I1667">
            <v>25</v>
          </cell>
          <cell r="K1667" t="str">
            <v>At3g02640</v>
          </cell>
        </row>
        <row r="1668">
          <cell r="A1668" t="str">
            <v>At5g16250</v>
          </cell>
          <cell r="C1668" t="str">
            <v>Unclassified</v>
          </cell>
          <cell r="E1668">
            <v>631</v>
          </cell>
          <cell r="F1668" t="str">
            <v>expressed protein</v>
          </cell>
          <cell r="G1668">
            <v>4</v>
          </cell>
          <cell r="H1668">
            <v>4</v>
          </cell>
          <cell r="I1668">
            <v>29</v>
          </cell>
          <cell r="K1668" t="str">
            <v>At5g16250</v>
          </cell>
        </row>
        <row r="1669">
          <cell r="A1669" t="str">
            <v>At5g36710</v>
          </cell>
          <cell r="C1669" t="str">
            <v>Unclassified</v>
          </cell>
          <cell r="E1669">
            <v>631</v>
          </cell>
          <cell r="F1669" t="str">
            <v>expressed protein</v>
          </cell>
          <cell r="G1669">
            <v>4</v>
          </cell>
          <cell r="H1669">
            <v>4</v>
          </cell>
          <cell r="I1669">
            <v>29</v>
          </cell>
          <cell r="K1669" t="str">
            <v>At5g36710</v>
          </cell>
        </row>
        <row r="1670">
          <cell r="A1670" t="str">
            <v>At5g36800</v>
          </cell>
          <cell r="C1670" t="str">
            <v>Unclassified</v>
          </cell>
          <cell r="E1670">
            <v>631</v>
          </cell>
          <cell r="F1670" t="str">
            <v>expressed protein</v>
          </cell>
          <cell r="G1670">
            <v>4</v>
          </cell>
          <cell r="H1670">
            <v>4</v>
          </cell>
          <cell r="K1670" t="str">
            <v>At5g36800</v>
          </cell>
        </row>
        <row r="1671">
          <cell r="A1671" t="str">
            <v>At1g29760</v>
          </cell>
          <cell r="C1671" t="str">
            <v>Unclassified</v>
          </cell>
          <cell r="E1671">
            <v>632</v>
          </cell>
          <cell r="F1671" t="str">
            <v>expressed protein</v>
          </cell>
          <cell r="G1671">
            <v>3</v>
          </cell>
          <cell r="H1671">
            <v>3</v>
          </cell>
          <cell r="I1671">
            <v>6</v>
          </cell>
          <cell r="K1671" t="str">
            <v>At1g29760</v>
          </cell>
        </row>
        <row r="1672">
          <cell r="A1672" t="str">
            <v>At2g34380</v>
          </cell>
          <cell r="C1672" t="str">
            <v>Unclassified</v>
          </cell>
          <cell r="E1672">
            <v>632</v>
          </cell>
          <cell r="F1672" t="str">
            <v>expressed protein</v>
          </cell>
          <cell r="G1672">
            <v>2</v>
          </cell>
          <cell r="H1672">
            <v>3</v>
          </cell>
          <cell r="K1672" t="str">
            <v>At2g34380</v>
          </cell>
        </row>
        <row r="1673">
          <cell r="A1673" t="str">
            <v>At2g18680</v>
          </cell>
          <cell r="C1673" t="str">
            <v>Unclassified</v>
          </cell>
          <cell r="E1673">
            <v>655</v>
          </cell>
          <cell r="F1673" t="str">
            <v>expressed protein</v>
          </cell>
          <cell r="G1673">
            <v>5</v>
          </cell>
          <cell r="H1673">
            <v>5</v>
          </cell>
          <cell r="I1673">
            <v>1</v>
          </cell>
          <cell r="K1673" t="str">
            <v>At2g18680</v>
          </cell>
        </row>
        <row r="1674">
          <cell r="A1674" t="str">
            <v>At2g18690</v>
          </cell>
          <cell r="C1674" t="str">
            <v>Unclassified</v>
          </cell>
          <cell r="E1674">
            <v>655</v>
          </cell>
          <cell r="F1674" t="str">
            <v>expressed protein</v>
          </cell>
          <cell r="G1674">
            <v>6</v>
          </cell>
          <cell r="H1674">
            <v>7</v>
          </cell>
          <cell r="I1674" t="str">
            <v>-</v>
          </cell>
          <cell r="K1674" t="str">
            <v>At2g18690</v>
          </cell>
        </row>
        <row r="1675">
          <cell r="A1675" t="str">
            <v>At1g29020</v>
          </cell>
          <cell r="C1675" t="str">
            <v>Unclassified</v>
          </cell>
          <cell r="E1675">
            <v>674</v>
          </cell>
          <cell r="F1675" t="str">
            <v>calcium-binding EF-hand family protein</v>
          </cell>
          <cell r="G1675">
            <v>18</v>
          </cell>
          <cell r="H1675">
            <v>18</v>
          </cell>
          <cell r="I1675">
            <v>29</v>
          </cell>
          <cell r="K1675" t="str">
            <v>At1g29020</v>
          </cell>
        </row>
        <row r="1676">
          <cell r="A1676" t="str">
            <v>At2g34020</v>
          </cell>
          <cell r="C1676" t="str">
            <v>Unclassified</v>
          </cell>
          <cell r="E1676">
            <v>674</v>
          </cell>
          <cell r="F1676" t="str">
            <v>calcium-binding EF-hand family protein</v>
          </cell>
          <cell r="G1676">
            <v>5</v>
          </cell>
          <cell r="H1676">
            <v>5</v>
          </cell>
          <cell r="I1676" t="str">
            <v>-</v>
          </cell>
          <cell r="K1676" t="str">
            <v>At2g34020</v>
          </cell>
        </row>
        <row r="1677">
          <cell r="A1677" t="str">
            <v>At2g34030</v>
          </cell>
          <cell r="C1677" t="str">
            <v>Unclassified</v>
          </cell>
          <cell r="E1677">
            <v>674</v>
          </cell>
          <cell r="F1677" t="str">
            <v>calcium-binding EF-hand family protein</v>
          </cell>
          <cell r="G1677">
            <v>10</v>
          </cell>
          <cell r="H1677">
            <v>10</v>
          </cell>
          <cell r="K1677" t="str">
            <v>At2g34030</v>
          </cell>
        </row>
        <row r="1678">
          <cell r="A1678" t="str">
            <v>At1g31300</v>
          </cell>
          <cell r="C1678" t="str">
            <v>Unclassified</v>
          </cell>
          <cell r="E1678">
            <v>680</v>
          </cell>
          <cell r="F1678" t="str">
            <v>expressed protein</v>
          </cell>
          <cell r="G1678">
            <v>5</v>
          </cell>
          <cell r="H1678">
            <v>5</v>
          </cell>
          <cell r="I1678">
            <v>2</v>
          </cell>
          <cell r="K1678" t="str">
            <v>At1g31300</v>
          </cell>
        </row>
        <row r="1679">
          <cell r="A1679" t="str">
            <v>At4g10360</v>
          </cell>
          <cell r="C1679" t="str">
            <v>Unclassified</v>
          </cell>
          <cell r="E1679">
            <v>680</v>
          </cell>
          <cell r="F1679" t="str">
            <v>expressed protein</v>
          </cell>
          <cell r="G1679">
            <v>6</v>
          </cell>
          <cell r="H1679">
            <v>6</v>
          </cell>
          <cell r="I1679">
            <v>3</v>
          </cell>
          <cell r="K1679" t="str">
            <v>At4g10360</v>
          </cell>
        </row>
        <row r="1680">
          <cell r="A1680" t="str">
            <v>At4g19645</v>
          </cell>
          <cell r="C1680" t="str">
            <v>Unclassified</v>
          </cell>
          <cell r="E1680">
            <v>680</v>
          </cell>
          <cell r="F1680" t="str">
            <v>expressed protein</v>
          </cell>
          <cell r="G1680">
            <v>5</v>
          </cell>
          <cell r="H1680">
            <v>5</v>
          </cell>
          <cell r="K1680" t="str">
            <v>At4g19645</v>
          </cell>
        </row>
        <row r="1681">
          <cell r="A1681" t="str">
            <v>At1g11540</v>
          </cell>
          <cell r="C1681" t="str">
            <v>Unclassified</v>
          </cell>
          <cell r="E1681">
            <v>689</v>
          </cell>
          <cell r="F1681" t="str">
            <v>expressed protein</v>
          </cell>
          <cell r="G1681">
            <v>9</v>
          </cell>
          <cell r="H1681">
            <v>9</v>
          </cell>
          <cell r="I1681">
            <v>25</v>
          </cell>
          <cell r="K1681" t="str">
            <v>At1g11540</v>
          </cell>
        </row>
        <row r="1682">
          <cell r="A1682" t="str">
            <v>At1g54470</v>
          </cell>
          <cell r="C1682" t="str">
            <v>Unclassified</v>
          </cell>
          <cell r="E1682">
            <v>689</v>
          </cell>
          <cell r="F1682" t="str">
            <v>hypothetical protein</v>
          </cell>
          <cell r="G1682">
            <v>1</v>
          </cell>
          <cell r="H1682">
            <v>2</v>
          </cell>
          <cell r="I1682" t="str">
            <v>-</v>
          </cell>
          <cell r="K1682" t="str">
            <v>At1g54470</v>
          </cell>
        </row>
        <row r="1683">
          <cell r="A1683" t="str">
            <v>At1g61740</v>
          </cell>
          <cell r="C1683" t="str">
            <v>Unclassified</v>
          </cell>
          <cell r="E1683">
            <v>689</v>
          </cell>
          <cell r="F1683" t="str">
            <v>expressed protein</v>
          </cell>
          <cell r="G1683">
            <v>11</v>
          </cell>
          <cell r="H1683">
            <v>11</v>
          </cell>
          <cell r="I1683" t="str">
            <v>-</v>
          </cell>
          <cell r="K1683" t="str">
            <v>At1g61740</v>
          </cell>
        </row>
        <row r="1684">
          <cell r="A1684" t="str">
            <v>At2g25737</v>
          </cell>
          <cell r="C1684" t="str">
            <v>Unclassified</v>
          </cell>
          <cell r="E1684">
            <v>689</v>
          </cell>
          <cell r="F1684" t="str">
            <v>expressed protein</v>
          </cell>
          <cell r="G1684">
            <v>11</v>
          </cell>
          <cell r="H1684">
            <v>9</v>
          </cell>
          <cell r="K1684" t="str">
            <v>At2g25737</v>
          </cell>
        </row>
        <row r="1685">
          <cell r="A1685" t="str">
            <v>At2g36630</v>
          </cell>
          <cell r="C1685" t="str">
            <v>Unclassified</v>
          </cell>
          <cell r="E1685">
            <v>689</v>
          </cell>
          <cell r="F1685" t="str">
            <v>expressed protein</v>
          </cell>
          <cell r="G1685">
            <v>10</v>
          </cell>
          <cell r="H1685">
            <v>11</v>
          </cell>
          <cell r="I1685">
            <v>3</v>
          </cell>
          <cell r="K1685" t="str">
            <v>At2g36630</v>
          </cell>
        </row>
        <row r="1686">
          <cell r="A1686" t="str">
            <v>At4g21250</v>
          </cell>
          <cell r="C1686" t="str">
            <v>Unclassified</v>
          </cell>
          <cell r="E1686">
            <v>689</v>
          </cell>
          <cell r="F1686" t="str">
            <v>expressed protein</v>
          </cell>
          <cell r="G1686">
            <v>11</v>
          </cell>
          <cell r="H1686">
            <v>11</v>
          </cell>
          <cell r="K1686" t="str">
            <v>At4g21250</v>
          </cell>
        </row>
        <row r="1687">
          <cell r="A1687" t="str">
            <v>At4g21260</v>
          </cell>
          <cell r="C1687" t="str">
            <v>Unclassified</v>
          </cell>
          <cell r="E1687">
            <v>689</v>
          </cell>
          <cell r="F1687" t="str">
            <v>hypothetical protein</v>
          </cell>
          <cell r="G1687">
            <v>9</v>
          </cell>
          <cell r="H1687">
            <v>9</v>
          </cell>
          <cell r="K1687" t="str">
            <v>At4g21260</v>
          </cell>
        </row>
        <row r="1688">
          <cell r="A1688" t="str">
            <v>At3g52940</v>
          </cell>
          <cell r="C1688" t="str">
            <v>Unclassified</v>
          </cell>
          <cell r="E1688">
            <v>704</v>
          </cell>
          <cell r="F1688" t="str">
            <v>Singleton, C-14 sterol reductase (delta(14)-sterol reductase) (FACKEL) (FK)</v>
          </cell>
          <cell r="G1688">
            <v>7</v>
          </cell>
          <cell r="H1688">
            <v>7</v>
          </cell>
          <cell r="I1688">
            <v>29</v>
          </cell>
          <cell r="K1688" t="str">
            <v>At3g52940</v>
          </cell>
        </row>
        <row r="1689">
          <cell r="A1689" t="str">
            <v>At1g50430</v>
          </cell>
          <cell r="C1689" t="str">
            <v>Unclassified</v>
          </cell>
          <cell r="E1689">
            <v>704</v>
          </cell>
          <cell r="F1689" t="str">
            <v>sterol delta-7 reductase, 7-dehydrocholesterol reductase</v>
          </cell>
          <cell r="G1689">
            <v>8</v>
          </cell>
          <cell r="H1689">
            <v>8</v>
          </cell>
          <cell r="I1689">
            <v>29</v>
          </cell>
          <cell r="K1689" t="str">
            <v>AtDWF5</v>
          </cell>
        </row>
        <row r="1690">
          <cell r="A1690" t="str">
            <v>At1g29395</v>
          </cell>
          <cell r="C1690" t="str">
            <v>Unclassified</v>
          </cell>
          <cell r="E1690" t="str">
            <v>U01</v>
          </cell>
          <cell r="F1690" t="str">
            <v>cold-regulated protein</v>
          </cell>
          <cell r="G1690">
            <v>6</v>
          </cell>
          <cell r="H1690">
            <v>6</v>
          </cell>
          <cell r="I1690">
            <v>18</v>
          </cell>
          <cell r="K1690" t="str">
            <v>AtCOR413-TM1</v>
          </cell>
        </row>
        <row r="1691">
          <cell r="A1691" t="str">
            <v>At1g29390</v>
          </cell>
          <cell r="C1691" t="str">
            <v>Unclassified</v>
          </cell>
          <cell r="E1691" t="str">
            <v>U01</v>
          </cell>
          <cell r="F1691" t="str">
            <v>cold-regulated protein</v>
          </cell>
          <cell r="G1691">
            <v>6</v>
          </cell>
          <cell r="H1691">
            <v>6</v>
          </cell>
          <cell r="I1691">
            <v>5</v>
          </cell>
          <cell r="K1691" t="str">
            <v>AtCOR413-TM2</v>
          </cell>
        </row>
        <row r="1692">
          <cell r="A1692" t="str">
            <v>At1g32210</v>
          </cell>
          <cell r="C1692" t="str">
            <v>Unclassified</v>
          </cell>
          <cell r="E1692" t="str">
            <v>U02</v>
          </cell>
          <cell r="F1692" t="str">
            <v>defender protein against cell death 1</v>
          </cell>
          <cell r="G1692">
            <v>3</v>
          </cell>
          <cell r="H1692">
            <v>3</v>
          </cell>
          <cell r="I1692">
            <v>25</v>
          </cell>
          <cell r="K1692" t="str">
            <v>AtDAD1</v>
          </cell>
        </row>
        <row r="1693">
          <cell r="A1693" t="str">
            <v>At2g35520</v>
          </cell>
          <cell r="C1693" t="str">
            <v>Unclassified</v>
          </cell>
          <cell r="E1693" t="str">
            <v>U02</v>
          </cell>
          <cell r="F1693" t="str">
            <v>defender against cell death 2</v>
          </cell>
          <cell r="G1693">
            <v>3</v>
          </cell>
          <cell r="H1693">
            <v>3</v>
          </cell>
          <cell r="I1693">
            <v>25</v>
          </cell>
          <cell r="K1693" t="str">
            <v>AtDAD2</v>
          </cell>
        </row>
        <row r="1694">
          <cell r="A1694" t="str">
            <v>At1g21460</v>
          </cell>
          <cell r="C1694" t="str">
            <v>Unclassified</v>
          </cell>
          <cell r="E1694" t="str">
            <v>U05</v>
          </cell>
          <cell r="F1694" t="str">
            <v>nodulin MtN3 family protein</v>
          </cell>
          <cell r="G1694">
            <v>6</v>
          </cell>
          <cell r="H1694">
            <v>6</v>
          </cell>
          <cell r="I1694">
            <v>6</v>
          </cell>
          <cell r="K1694" t="str">
            <v>At1g21460</v>
          </cell>
        </row>
        <row r="1695">
          <cell r="A1695" t="str">
            <v>At1g66770</v>
          </cell>
          <cell r="C1695" t="str">
            <v>Unclassified</v>
          </cell>
          <cell r="E1695" t="str">
            <v>U05</v>
          </cell>
          <cell r="F1695" t="str">
            <v>nodulin MtN3 family protein</v>
          </cell>
          <cell r="G1695">
            <v>6</v>
          </cell>
          <cell r="H1695">
            <v>6</v>
          </cell>
          <cell r="I1695">
            <v>29</v>
          </cell>
          <cell r="K1695" t="str">
            <v>At1g66770</v>
          </cell>
        </row>
        <row r="1696">
          <cell r="A1696" t="str">
            <v>At2g39060</v>
          </cell>
          <cell r="C1696" t="str">
            <v>Unclassified</v>
          </cell>
          <cell r="E1696" t="str">
            <v>U05</v>
          </cell>
          <cell r="F1696" t="str">
            <v>nodulin MtN3 family protein</v>
          </cell>
          <cell r="G1696">
            <v>6</v>
          </cell>
          <cell r="H1696">
            <v>6</v>
          </cell>
          <cell r="I1696">
            <v>8</v>
          </cell>
          <cell r="K1696" t="str">
            <v>At2g39060</v>
          </cell>
        </row>
        <row r="1697">
          <cell r="A1697" t="str">
            <v>At3g14770</v>
          </cell>
          <cell r="C1697" t="str">
            <v>Unclassified</v>
          </cell>
          <cell r="E1697" t="str">
            <v>U05</v>
          </cell>
          <cell r="F1697" t="str">
            <v>nodulin MtN3 family protein</v>
          </cell>
          <cell r="G1697">
            <v>7</v>
          </cell>
          <cell r="H1697">
            <v>7</v>
          </cell>
          <cell r="I1697">
            <v>15</v>
          </cell>
          <cell r="K1697" t="str">
            <v>At3g14770</v>
          </cell>
        </row>
        <row r="1698">
          <cell r="A1698" t="str">
            <v>At3g16690</v>
          </cell>
          <cell r="C1698" t="str">
            <v>Unclassified</v>
          </cell>
          <cell r="E1698" t="str">
            <v>U05</v>
          </cell>
          <cell r="F1698" t="str">
            <v>nodulin MtN3 family protein</v>
          </cell>
          <cell r="G1698">
            <v>6</v>
          </cell>
          <cell r="H1698">
            <v>5</v>
          </cell>
          <cell r="I1698">
            <v>29</v>
          </cell>
          <cell r="K1698" t="str">
            <v>At3g16690</v>
          </cell>
        </row>
        <row r="1699">
          <cell r="A1699" t="str">
            <v>At3g28007</v>
          </cell>
          <cell r="C1699" t="str">
            <v>Unclassified</v>
          </cell>
          <cell r="E1699" t="str">
            <v>U05</v>
          </cell>
          <cell r="F1699" t="str">
            <v>nodulin MtN3 family protein</v>
          </cell>
          <cell r="G1699">
            <v>6</v>
          </cell>
          <cell r="H1699">
            <v>6</v>
          </cell>
          <cell r="I1699">
            <v>17</v>
          </cell>
          <cell r="K1699" t="str">
            <v>At3g28007</v>
          </cell>
        </row>
        <row r="1700">
          <cell r="A1700" t="str">
            <v>At3g48740</v>
          </cell>
          <cell r="C1700" t="str">
            <v>Unclassified</v>
          </cell>
          <cell r="E1700" t="str">
            <v>U05</v>
          </cell>
          <cell r="F1700" t="str">
            <v>nodulin MtN3 family protein</v>
          </cell>
          <cell r="G1700">
            <v>6</v>
          </cell>
          <cell r="H1700">
            <v>6</v>
          </cell>
          <cell r="I1700">
            <v>29</v>
          </cell>
          <cell r="K1700" t="str">
            <v>At3g48740</v>
          </cell>
        </row>
        <row r="1701">
          <cell r="A1701" t="str">
            <v>At4g10850</v>
          </cell>
          <cell r="C1701" t="str">
            <v>Unclassified</v>
          </cell>
          <cell r="E1701" t="str">
            <v>U05</v>
          </cell>
          <cell r="F1701" t="str">
            <v>nodulin MtN3 family protein</v>
          </cell>
          <cell r="G1701">
            <v>6</v>
          </cell>
          <cell r="H1701">
            <v>6</v>
          </cell>
          <cell r="I1701">
            <v>17</v>
          </cell>
          <cell r="J1701" t="str">
            <v>Preferential</v>
          </cell>
          <cell r="K1701" t="str">
            <v>At4g10850</v>
          </cell>
        </row>
        <row r="1702">
          <cell r="A1702" t="str">
            <v>At4g15920</v>
          </cell>
          <cell r="C1702" t="str">
            <v>Unclassified</v>
          </cell>
          <cell r="E1702" t="str">
            <v>U05</v>
          </cell>
          <cell r="F1702" t="str">
            <v>nodulin MtN3 family protein</v>
          </cell>
          <cell r="G1702">
            <v>6</v>
          </cell>
          <cell r="H1702">
            <v>6</v>
          </cell>
          <cell r="I1702">
            <v>6</v>
          </cell>
          <cell r="K1702" t="str">
            <v>At4g15920</v>
          </cell>
        </row>
        <row r="1703">
          <cell r="A1703" t="str">
            <v>At4g25010</v>
          </cell>
          <cell r="C1703" t="str">
            <v>Unclassified</v>
          </cell>
          <cell r="E1703" t="str">
            <v>U05</v>
          </cell>
          <cell r="F1703" t="str">
            <v>nodulin MtN3 family protein</v>
          </cell>
          <cell r="G1703">
            <v>6</v>
          </cell>
          <cell r="H1703">
            <v>6</v>
          </cell>
          <cell r="I1703" t="str">
            <v>-</v>
          </cell>
          <cell r="K1703" t="str">
            <v>At4g25010</v>
          </cell>
        </row>
        <row r="1704">
          <cell r="A1704" t="str">
            <v>At5g23660</v>
          </cell>
          <cell r="C1704" t="str">
            <v>Unclassified</v>
          </cell>
          <cell r="E1704" t="str">
            <v>U05</v>
          </cell>
          <cell r="F1704" t="str">
            <v>nodulin MtN3 family protein</v>
          </cell>
          <cell r="G1704">
            <v>6</v>
          </cell>
          <cell r="H1704">
            <v>6</v>
          </cell>
          <cell r="I1704">
            <v>29</v>
          </cell>
          <cell r="K1704" t="str">
            <v>At5g23660</v>
          </cell>
        </row>
        <row r="1705">
          <cell r="A1705" t="str">
            <v>At5g40260</v>
          </cell>
          <cell r="C1705" t="str">
            <v>Unclassified</v>
          </cell>
          <cell r="E1705" t="str">
            <v>U05</v>
          </cell>
          <cell r="F1705" t="str">
            <v>nodulin MtN3 family protein</v>
          </cell>
          <cell r="G1705">
            <v>6</v>
          </cell>
          <cell r="H1705">
            <v>6</v>
          </cell>
          <cell r="I1705">
            <v>29</v>
          </cell>
          <cell r="J1705" t="str">
            <v>Preferential</v>
          </cell>
          <cell r="K1705" t="str">
            <v>At5g40260</v>
          </cell>
        </row>
        <row r="1706">
          <cell r="A1706" t="str">
            <v>At5g50790</v>
          </cell>
          <cell r="C1706" t="str">
            <v>Unclassified</v>
          </cell>
          <cell r="E1706" t="str">
            <v>U05</v>
          </cell>
          <cell r="F1706" t="str">
            <v>nodulin MtN3 family protein</v>
          </cell>
          <cell r="G1706">
            <v>6</v>
          </cell>
          <cell r="H1706">
            <v>6</v>
          </cell>
          <cell r="I1706" t="str">
            <v>-</v>
          </cell>
          <cell r="K1706" t="str">
            <v>At5g50790</v>
          </cell>
        </row>
        <row r="1707">
          <cell r="A1707" t="str">
            <v>At5g50800</v>
          </cell>
          <cell r="C1707" t="str">
            <v>Unclassified</v>
          </cell>
          <cell r="E1707" t="str">
            <v>U05</v>
          </cell>
          <cell r="F1707" t="str">
            <v>nodulin MtN3 family protein</v>
          </cell>
          <cell r="G1707">
            <v>6</v>
          </cell>
          <cell r="H1707">
            <v>6</v>
          </cell>
          <cell r="I1707">
            <v>16</v>
          </cell>
          <cell r="K1707" t="str">
            <v>At5g50800</v>
          </cell>
        </row>
        <row r="1708">
          <cell r="A1708" t="str">
            <v>At5g53190</v>
          </cell>
          <cell r="C1708" t="str">
            <v>Unclassified</v>
          </cell>
          <cell r="E1708" t="str">
            <v>U05</v>
          </cell>
          <cell r="F1708" t="str">
            <v>nodulin MtN3 family protein</v>
          </cell>
          <cell r="G1708">
            <v>7</v>
          </cell>
          <cell r="H1708">
            <v>7</v>
          </cell>
          <cell r="I1708" t="str">
            <v>-</v>
          </cell>
          <cell r="K1708" t="str">
            <v>At5g53190</v>
          </cell>
        </row>
        <row r="1709">
          <cell r="A1709" t="str">
            <v>At5g62850</v>
          </cell>
          <cell r="C1709" t="str">
            <v>Unclassified</v>
          </cell>
          <cell r="E1709" t="str">
            <v>U05</v>
          </cell>
          <cell r="F1709" t="str">
            <v>nodulin MtN3 family protein</v>
          </cell>
          <cell r="G1709">
            <v>4</v>
          </cell>
          <cell r="H1709">
            <v>4</v>
          </cell>
          <cell r="I1709">
            <v>20</v>
          </cell>
          <cell r="J1709" t="str">
            <v>Preferential</v>
          </cell>
          <cell r="K1709" t="str">
            <v>At5g62850</v>
          </cell>
        </row>
        <row r="1710">
          <cell r="A1710" t="str">
            <v>At5g13170</v>
          </cell>
          <cell r="C1710" t="str">
            <v>Unclassified</v>
          </cell>
          <cell r="E1710" t="str">
            <v>U05</v>
          </cell>
          <cell r="F1710" t="str">
            <v>senescence-associated protein</v>
          </cell>
          <cell r="G1710">
            <v>6</v>
          </cell>
          <cell r="H1710">
            <v>6</v>
          </cell>
          <cell r="I1710" t="str">
            <v>-</v>
          </cell>
          <cell r="K1710" t="str">
            <v>AtSAG29</v>
          </cell>
        </row>
        <row r="1711">
          <cell r="A1711" t="str">
            <v>At2g20590</v>
          </cell>
          <cell r="C1711" t="str">
            <v>Unclassified</v>
          </cell>
          <cell r="E1711" t="str">
            <v>U09</v>
          </cell>
          <cell r="F1711" t="str">
            <v>reticulon family protein</v>
          </cell>
          <cell r="G1711">
            <v>4</v>
          </cell>
          <cell r="H1711">
            <v>4</v>
          </cell>
          <cell r="K1711" t="str">
            <v>At2g20590</v>
          </cell>
        </row>
        <row r="1712">
          <cell r="A1712" t="str">
            <v>At4g28430</v>
          </cell>
          <cell r="C1712" t="str">
            <v>Unclassified</v>
          </cell>
          <cell r="E1712" t="str">
            <v>U09</v>
          </cell>
          <cell r="F1712" t="str">
            <v>protein with reticulon homology domain</v>
          </cell>
          <cell r="G1712">
            <v>4</v>
          </cell>
          <cell r="H1712">
            <v>4</v>
          </cell>
          <cell r="I1712" t="str">
            <v>-</v>
          </cell>
          <cell r="K1712" t="str">
            <v>At4g28430</v>
          </cell>
        </row>
        <row r="1713">
          <cell r="A1713" t="str">
            <v>At5g58000</v>
          </cell>
          <cell r="C1713" t="str">
            <v>Unclassified</v>
          </cell>
          <cell r="E1713" t="str">
            <v>U09</v>
          </cell>
          <cell r="F1713" t="str">
            <v>phosphatase-related</v>
          </cell>
          <cell r="G1713">
            <v>5</v>
          </cell>
          <cell r="H1713">
            <v>4</v>
          </cell>
          <cell r="I1713">
            <v>29</v>
          </cell>
          <cell r="K1713" t="str">
            <v>At5g58000</v>
          </cell>
        </row>
        <row r="1714">
          <cell r="A1714" t="str">
            <v>At4g31040</v>
          </cell>
          <cell r="C1714" t="str">
            <v>Unclassified</v>
          </cell>
          <cell r="E1714" t="str">
            <v>U10</v>
          </cell>
          <cell r="F1714" t="str">
            <v>proton extrusion protein-related</v>
          </cell>
          <cell r="G1714">
            <v>3</v>
          </cell>
          <cell r="H1714">
            <v>3</v>
          </cell>
          <cell r="I1714">
            <v>29</v>
          </cell>
          <cell r="K1714" t="str">
            <v>At4g31040</v>
          </cell>
        </row>
        <row r="1715">
          <cell r="A1715" t="str">
            <v>At2g02960</v>
          </cell>
          <cell r="C1715" t="str">
            <v>Unclassified</v>
          </cell>
          <cell r="E1715" t="str">
            <v>U11</v>
          </cell>
          <cell r="F1715" t="str">
            <v>putative RING-domain protein</v>
          </cell>
          <cell r="G1715">
            <v>3</v>
          </cell>
          <cell r="H1715">
            <v>3</v>
          </cell>
          <cell r="I1715">
            <v>3</v>
          </cell>
          <cell r="K1715" t="str">
            <v>At2g02960</v>
          </cell>
        </row>
        <row r="1716">
          <cell r="A1716" t="str">
            <v>At3g06330</v>
          </cell>
          <cell r="C1716" t="str">
            <v>Unclassified</v>
          </cell>
          <cell r="E1716" t="str">
            <v>U12</v>
          </cell>
          <cell r="F1716" t="str">
            <v>putative RING-domain protein</v>
          </cell>
          <cell r="G1716">
            <v>4</v>
          </cell>
          <cell r="H1716">
            <v>4</v>
          </cell>
          <cell r="I1716">
            <v>4</v>
          </cell>
          <cell r="K1716" t="str">
            <v>At3g06330</v>
          </cell>
        </row>
        <row r="1717">
          <cell r="A1717" t="str">
            <v>At3g09760</v>
          </cell>
          <cell r="C1717" t="str">
            <v>Unclassified</v>
          </cell>
          <cell r="E1717" t="str">
            <v>U12</v>
          </cell>
          <cell r="F1717" t="str">
            <v>putative RING-domain protein</v>
          </cell>
          <cell r="G1717">
            <v>4</v>
          </cell>
          <cell r="H1717">
            <v>4</v>
          </cell>
          <cell r="I1717">
            <v>1</v>
          </cell>
          <cell r="J1717" t="str">
            <v>Preferential</v>
          </cell>
          <cell r="K1717" t="str">
            <v>At3g09760</v>
          </cell>
        </row>
        <row r="1718">
          <cell r="A1718" t="str">
            <v>At5g03180</v>
          </cell>
          <cell r="C1718" t="str">
            <v>Unclassified</v>
          </cell>
          <cell r="E1718" t="str">
            <v>U12</v>
          </cell>
          <cell r="F1718" t="str">
            <v>putative RING-domain protein</v>
          </cell>
          <cell r="G1718">
            <v>4</v>
          </cell>
          <cell r="H1718">
            <v>4</v>
          </cell>
          <cell r="I1718">
            <v>29</v>
          </cell>
          <cell r="K1718" t="str">
            <v>At5g03180</v>
          </cell>
        </row>
        <row r="1719">
          <cell r="A1719" t="str">
            <v>At5g18760</v>
          </cell>
          <cell r="C1719" t="str">
            <v>Unclassified</v>
          </cell>
          <cell r="E1719" t="str">
            <v>U12</v>
          </cell>
          <cell r="F1719" t="str">
            <v>putative RING-domain protein</v>
          </cell>
          <cell r="G1719">
            <v>4</v>
          </cell>
          <cell r="H1719">
            <v>4</v>
          </cell>
          <cell r="I1719">
            <v>6</v>
          </cell>
          <cell r="K1719" t="str">
            <v>At5g18760</v>
          </cell>
        </row>
        <row r="1720">
          <cell r="A1720" t="str">
            <v>At5g60580</v>
          </cell>
          <cell r="C1720" t="str">
            <v>Unclassified</v>
          </cell>
          <cell r="E1720" t="str">
            <v>U12</v>
          </cell>
          <cell r="F1720" t="str">
            <v>putative RING-domain protein</v>
          </cell>
          <cell r="G1720">
            <v>4</v>
          </cell>
          <cell r="H1720">
            <v>4</v>
          </cell>
          <cell r="K1720" t="str">
            <v>At5g60580</v>
          </cell>
        </row>
        <row r="1721">
          <cell r="A1721" t="str">
            <v>At1g12760</v>
          </cell>
          <cell r="C1721" t="str">
            <v>Unclassified</v>
          </cell>
          <cell r="E1721" t="str">
            <v>U13</v>
          </cell>
          <cell r="F1721" t="str">
            <v>putative RING-domain protein</v>
          </cell>
          <cell r="G1721">
            <v>3</v>
          </cell>
          <cell r="H1721">
            <v>3</v>
          </cell>
          <cell r="K1721" t="str">
            <v>At1g12760</v>
          </cell>
        </row>
        <row r="1722">
          <cell r="A1722" t="str">
            <v>At1g63170</v>
          </cell>
          <cell r="C1722" t="str">
            <v>Unclassified</v>
          </cell>
          <cell r="E1722" t="str">
            <v>U13</v>
          </cell>
          <cell r="F1722" t="str">
            <v>putative RING-domain protein</v>
          </cell>
          <cell r="G1722">
            <v>5</v>
          </cell>
          <cell r="H1722">
            <v>5</v>
          </cell>
          <cell r="I1722">
            <v>3</v>
          </cell>
          <cell r="K1722" t="str">
            <v>At1g63170</v>
          </cell>
        </row>
        <row r="1723">
          <cell r="A1723" t="str">
            <v>At1g68070</v>
          </cell>
          <cell r="C1723" t="str">
            <v>Unclassified</v>
          </cell>
          <cell r="E1723" t="str">
            <v>U13</v>
          </cell>
          <cell r="F1723" t="str">
            <v>putative RING-domain protein</v>
          </cell>
          <cell r="G1723">
            <v>5</v>
          </cell>
          <cell r="H1723">
            <v>5</v>
          </cell>
          <cell r="I1723">
            <v>6</v>
          </cell>
          <cell r="K1723" t="str">
            <v>At1g68070</v>
          </cell>
        </row>
        <row r="1724">
          <cell r="A1724" t="str">
            <v>At2g01735</v>
          </cell>
          <cell r="C1724" t="str">
            <v>Unclassified</v>
          </cell>
          <cell r="E1724" t="str">
            <v>U13</v>
          </cell>
          <cell r="F1724" t="str">
            <v>putative RING-domain protein</v>
          </cell>
          <cell r="G1724">
            <v>5</v>
          </cell>
          <cell r="H1724">
            <v>5</v>
          </cell>
          <cell r="K1724" t="str">
            <v>At2g01735</v>
          </cell>
        </row>
        <row r="1725">
          <cell r="A1725" t="str">
            <v>At3g61180</v>
          </cell>
          <cell r="C1725" t="str">
            <v>Unclassified</v>
          </cell>
          <cell r="E1725" t="str">
            <v>U13</v>
          </cell>
          <cell r="F1725" t="str">
            <v>putative RING-domain protein</v>
          </cell>
          <cell r="G1725">
            <v>5</v>
          </cell>
          <cell r="H1725">
            <v>5</v>
          </cell>
          <cell r="I1725">
            <v>6</v>
          </cell>
          <cell r="K1725" t="str">
            <v>At3g61180</v>
          </cell>
        </row>
        <row r="1726">
          <cell r="A1726" t="str">
            <v>At4g11680</v>
          </cell>
          <cell r="C1726" t="str">
            <v>Unclassified</v>
          </cell>
          <cell r="E1726" t="str">
            <v>U13</v>
          </cell>
          <cell r="F1726" t="str">
            <v>putative RING-domain protein</v>
          </cell>
          <cell r="G1726">
            <v>5</v>
          </cell>
          <cell r="H1726">
            <v>5</v>
          </cell>
          <cell r="K1726" t="str">
            <v>At4g11680</v>
          </cell>
        </row>
        <row r="1727">
          <cell r="A1727" t="str">
            <v>At1g74370</v>
          </cell>
          <cell r="C1727" t="str">
            <v>Unclassified</v>
          </cell>
          <cell r="E1727" t="str">
            <v>U14</v>
          </cell>
          <cell r="F1727" t="str">
            <v>putative RING-domain protein</v>
          </cell>
          <cell r="G1727">
            <v>3</v>
          </cell>
          <cell r="H1727">
            <v>3</v>
          </cell>
          <cell r="I1727">
            <v>11</v>
          </cell>
          <cell r="K1727" t="str">
            <v>At1g74370</v>
          </cell>
        </row>
        <row r="1728">
          <cell r="A1728" t="str">
            <v>At1g15590</v>
          </cell>
          <cell r="C1728" t="str">
            <v>Unclassified</v>
          </cell>
          <cell r="E1728" t="str">
            <v>U15</v>
          </cell>
          <cell r="F1728" t="str">
            <v>hypothetical protein</v>
          </cell>
          <cell r="G1728">
            <v>3</v>
          </cell>
          <cell r="H1728">
            <v>3</v>
          </cell>
          <cell r="I1728" t="str">
            <v>-</v>
          </cell>
          <cell r="K1728" t="str">
            <v>At1g15590</v>
          </cell>
        </row>
        <row r="1729">
          <cell r="A1729" t="str">
            <v>At1g80400</v>
          </cell>
          <cell r="C1729" t="str">
            <v>Unclassified</v>
          </cell>
          <cell r="E1729" t="str">
            <v>U15</v>
          </cell>
          <cell r="F1729" t="str">
            <v>putative RING-domain protein</v>
          </cell>
          <cell r="G1729">
            <v>4</v>
          </cell>
          <cell r="H1729">
            <v>4</v>
          </cell>
          <cell r="I1729">
            <v>25</v>
          </cell>
          <cell r="K1729" t="str">
            <v>At1g80400</v>
          </cell>
        </row>
        <row r="1730">
          <cell r="A1730" t="str">
            <v>At4g32600</v>
          </cell>
          <cell r="C1730" t="str">
            <v>Unclassified</v>
          </cell>
          <cell r="E1730" t="str">
            <v>U15</v>
          </cell>
          <cell r="F1730" t="str">
            <v>putative RING-domain protein</v>
          </cell>
          <cell r="G1730">
            <v>4</v>
          </cell>
          <cell r="H1730">
            <v>4</v>
          </cell>
          <cell r="I1730">
            <v>25</v>
          </cell>
          <cell r="K1730" t="str">
            <v>At4g32600</v>
          </cell>
        </row>
        <row r="1731">
          <cell r="A1731" t="str">
            <v>At2g17730</v>
          </cell>
          <cell r="C1731" t="str">
            <v>Unclassified</v>
          </cell>
          <cell r="E1731" t="str">
            <v>U16</v>
          </cell>
          <cell r="F1731" t="str">
            <v>putative RING-domain protein</v>
          </cell>
          <cell r="G1731">
            <v>3</v>
          </cell>
          <cell r="H1731">
            <v>3</v>
          </cell>
          <cell r="I1731">
            <v>29</v>
          </cell>
          <cell r="K1731" t="str">
            <v>At2g17730</v>
          </cell>
        </row>
        <row r="1732">
          <cell r="A1732" t="str">
            <v>At4g35840</v>
          </cell>
          <cell r="C1732" t="str">
            <v>Unclassified</v>
          </cell>
          <cell r="E1732" t="str">
            <v>U16</v>
          </cell>
          <cell r="F1732" t="str">
            <v>putative RING-domain protein</v>
          </cell>
          <cell r="G1732">
            <v>3</v>
          </cell>
          <cell r="H1732">
            <v>3</v>
          </cell>
          <cell r="I1732" t="str">
            <v>-</v>
          </cell>
          <cell r="K1732" t="str">
            <v>At4g35840</v>
          </cell>
        </row>
        <row r="1733">
          <cell r="A1733" t="str">
            <v>At5g66070</v>
          </cell>
          <cell r="C1733" t="str">
            <v>Unclassified</v>
          </cell>
          <cell r="E1733" t="str">
            <v>U16</v>
          </cell>
          <cell r="F1733" t="str">
            <v>putative RING-domain protein</v>
          </cell>
          <cell r="G1733">
            <v>3</v>
          </cell>
          <cell r="H1733">
            <v>3</v>
          </cell>
          <cell r="I1733">
            <v>3</v>
          </cell>
          <cell r="K1733" t="str">
            <v>At5g66070</v>
          </cell>
        </row>
        <row r="1734">
          <cell r="A1734" t="str">
            <v>At2g20650</v>
          </cell>
          <cell r="C1734" t="str">
            <v>Unclassified</v>
          </cell>
          <cell r="E1734" t="str">
            <v>U17</v>
          </cell>
          <cell r="F1734" t="str">
            <v>putative RING-domain protein</v>
          </cell>
          <cell r="G1734">
            <v>6</v>
          </cell>
          <cell r="H1734">
            <v>4</v>
          </cell>
          <cell r="I1734" t="str">
            <v>-</v>
          </cell>
          <cell r="K1734" t="str">
            <v>At2g20650</v>
          </cell>
        </row>
        <row r="1735">
          <cell r="A1735" t="str">
            <v>At4g28370</v>
          </cell>
          <cell r="C1735" t="str">
            <v>Unclassified</v>
          </cell>
          <cell r="E1735" t="str">
            <v>U17</v>
          </cell>
          <cell r="F1735" t="str">
            <v>putative RING-domain protein</v>
          </cell>
          <cell r="G1735">
            <v>6</v>
          </cell>
          <cell r="H1735">
            <v>6</v>
          </cell>
          <cell r="I1735">
            <v>29</v>
          </cell>
          <cell r="K1735" t="str">
            <v>At4g28370</v>
          </cell>
        </row>
        <row r="1736">
          <cell r="A1736" t="str">
            <v>At3g47990</v>
          </cell>
          <cell r="C1736" t="str">
            <v>Unclassified</v>
          </cell>
          <cell r="E1736" t="str">
            <v>U18</v>
          </cell>
          <cell r="F1736" t="str">
            <v>putative RING-domain protein</v>
          </cell>
          <cell r="G1736">
            <v>3</v>
          </cell>
          <cell r="H1736">
            <v>3</v>
          </cell>
          <cell r="I1736">
            <v>29</v>
          </cell>
          <cell r="K1736" t="str">
            <v>At3g47990</v>
          </cell>
        </row>
        <row r="1737">
          <cell r="A1737" t="str">
            <v>At4g26580</v>
          </cell>
          <cell r="C1737" t="str">
            <v>Unclassified</v>
          </cell>
          <cell r="E1737" t="str">
            <v>U19</v>
          </cell>
          <cell r="F1737" t="str">
            <v>putative RING-domain protein</v>
          </cell>
          <cell r="G1737">
            <v>5</v>
          </cell>
          <cell r="H1737">
            <v>5</v>
          </cell>
          <cell r="K1737" t="str">
            <v>At4g26580</v>
          </cell>
        </row>
        <row r="1738">
          <cell r="A1738" t="str">
            <v>At5g55970</v>
          </cell>
          <cell r="C1738" t="str">
            <v>Unclassified</v>
          </cell>
          <cell r="E1738" t="str">
            <v>U19</v>
          </cell>
          <cell r="F1738" t="str">
            <v>putative RING-domain protein</v>
          </cell>
          <cell r="G1738">
            <v>4</v>
          </cell>
          <cell r="H1738">
            <v>4</v>
          </cell>
          <cell r="I1738" t="str">
            <v>-</v>
          </cell>
          <cell r="K1738" t="str">
            <v>At5g55970</v>
          </cell>
        </row>
        <row r="1739">
          <cell r="A1739" t="str">
            <v>At5g01960</v>
          </cell>
          <cell r="C1739" t="str">
            <v>Unclassified</v>
          </cell>
          <cell r="E1739" t="str">
            <v>U20</v>
          </cell>
          <cell r="F1739" t="str">
            <v>putative RING-domain protein</v>
          </cell>
          <cell r="G1739">
            <v>3</v>
          </cell>
          <cell r="H1739">
            <v>4</v>
          </cell>
          <cell r="I1739" t="str">
            <v>-</v>
          </cell>
          <cell r="K1739" t="str">
            <v>At5g01960</v>
          </cell>
        </row>
        <row r="1740">
          <cell r="A1740" t="str">
            <v>At5g08750</v>
          </cell>
          <cell r="C1740" t="str">
            <v>Unclassified</v>
          </cell>
          <cell r="E1740" t="str">
            <v>U21</v>
          </cell>
          <cell r="F1740" t="str">
            <v>putative RING-domain protein</v>
          </cell>
          <cell r="G1740">
            <v>3</v>
          </cell>
          <cell r="H1740">
            <v>3</v>
          </cell>
          <cell r="I1740">
            <v>29</v>
          </cell>
          <cell r="K1740" t="str">
            <v>At5g08750</v>
          </cell>
        </row>
        <row r="1741">
          <cell r="A1741" t="str">
            <v>At5g63780</v>
          </cell>
          <cell r="C1741" t="str">
            <v>Unclassified</v>
          </cell>
          <cell r="E1741" t="str">
            <v>U21</v>
          </cell>
          <cell r="F1741" t="str">
            <v>putative RING-domain protein</v>
          </cell>
          <cell r="G1741">
            <v>3</v>
          </cell>
          <cell r="H1741">
            <v>3</v>
          </cell>
          <cell r="I1741">
            <v>29</v>
          </cell>
          <cell r="K1741" t="str">
            <v>At5g63780</v>
          </cell>
        </row>
        <row r="1742">
          <cell r="A1742" t="str">
            <v>At3g48030</v>
          </cell>
          <cell r="C1742" t="str">
            <v>Unclassified</v>
          </cell>
          <cell r="E1742" t="str">
            <v>U22</v>
          </cell>
          <cell r="F1742" t="str">
            <v>RING-domain protein with hypoxia induced protein conserved region</v>
          </cell>
          <cell r="G1742">
            <v>3</v>
          </cell>
          <cell r="H1742">
            <v>3</v>
          </cell>
          <cell r="I1742" t="str">
            <v>-</v>
          </cell>
          <cell r="K1742" t="str">
            <v>At3g48030</v>
          </cell>
        </row>
        <row r="1743">
          <cell r="A1743" t="str">
            <v>At4g17910</v>
          </cell>
          <cell r="C1743" t="str">
            <v>Unclassified</v>
          </cell>
          <cell r="E1743" t="str">
            <v>U23</v>
          </cell>
          <cell r="F1743" t="str">
            <v>RING-domain protein with pentatricopeptide repeat, four or more tandem repeats</v>
          </cell>
          <cell r="G1743">
            <v>6</v>
          </cell>
          <cell r="H1743">
            <v>6</v>
          </cell>
          <cell r="I1743" t="str">
            <v>-</v>
          </cell>
          <cell r="K1743" t="str">
            <v>At4g17910</v>
          </cell>
        </row>
        <row r="1744">
          <cell r="A1744" t="str">
            <v>At1g11020</v>
          </cell>
          <cell r="C1744" t="str">
            <v>Unclassified</v>
          </cell>
          <cell r="E1744" t="str">
            <v>U24</v>
          </cell>
          <cell r="F1744" t="str">
            <v>RING-domain protein with zinc-binding domain</v>
          </cell>
          <cell r="G1744">
            <v>3</v>
          </cell>
          <cell r="H1744">
            <v>3</v>
          </cell>
          <cell r="I1744">
            <v>25</v>
          </cell>
          <cell r="K1744" t="str">
            <v>At1g11020</v>
          </cell>
        </row>
        <row r="1745">
          <cell r="A1745" t="str">
            <v>At4g32670</v>
          </cell>
          <cell r="C1745" t="str">
            <v>Unclassified</v>
          </cell>
          <cell r="E1745" t="str">
            <v>U25</v>
          </cell>
          <cell r="F1745" t="str">
            <v>expressed protein</v>
          </cell>
          <cell r="G1745">
            <v>15</v>
          </cell>
          <cell r="H1745">
            <v>14</v>
          </cell>
          <cell r="K1745" t="str">
            <v>At4g32670</v>
          </cell>
        </row>
        <row r="1746">
          <cell r="A1746" t="str">
            <v>At4g34100</v>
          </cell>
          <cell r="C1746" t="str">
            <v>Unclassified</v>
          </cell>
          <cell r="E1746" t="str">
            <v>U25</v>
          </cell>
          <cell r="F1746" t="str">
            <v>RING-domain protein with zinc-binding domain</v>
          </cell>
          <cell r="G1746">
            <v>14</v>
          </cell>
          <cell r="H1746">
            <v>16</v>
          </cell>
          <cell r="I1746">
            <v>6</v>
          </cell>
          <cell r="K1746" t="str">
            <v>At4g34100</v>
          </cell>
        </row>
        <row r="1747">
          <cell r="A1747" t="str">
            <v>At1g10830</v>
          </cell>
          <cell r="C1747" t="str">
            <v>Unclassified</v>
          </cell>
          <cell r="E1747" t="str">
            <v>U27</v>
          </cell>
          <cell r="F1747" t="str">
            <v>sodium symporter-related</v>
          </cell>
          <cell r="G1747">
            <v>6</v>
          </cell>
          <cell r="H1747">
            <v>6</v>
          </cell>
          <cell r="I1747">
            <v>29</v>
          </cell>
          <cell r="K1747" t="str">
            <v>At1g10830</v>
          </cell>
        </row>
        <row r="1748">
          <cell r="A1748" t="str">
            <v>At1g70760</v>
          </cell>
          <cell r="C1748" t="str">
            <v>Unclassified</v>
          </cell>
          <cell r="E1748" t="str">
            <v>U30</v>
          </cell>
          <cell r="F1748" t="str">
            <v>inorganic carbon transport protein-related</v>
          </cell>
          <cell r="G1748">
            <v>3</v>
          </cell>
          <cell r="H1748">
            <v>3</v>
          </cell>
          <cell r="I1748">
            <v>6</v>
          </cell>
          <cell r="K1748" t="str">
            <v>At1g70760</v>
          </cell>
        </row>
        <row r="1749">
          <cell r="A1749" t="str">
            <v>At2g32295</v>
          </cell>
          <cell r="C1749" t="str">
            <v>Unclassified</v>
          </cell>
          <cell r="E1749" t="str">
            <v>U31</v>
          </cell>
          <cell r="F1749" t="str">
            <v>similar to putative aldehyde oxidase</v>
          </cell>
          <cell r="G1749">
            <v>8</v>
          </cell>
          <cell r="H1749">
            <v>8</v>
          </cell>
          <cell r="K1749" t="str">
            <v>At2g32295</v>
          </cell>
        </row>
        <row r="1750">
          <cell r="A1750" t="str">
            <v>At5g35730</v>
          </cell>
          <cell r="C1750" t="str">
            <v>Unclassified</v>
          </cell>
          <cell r="E1750" t="str">
            <v>U31</v>
          </cell>
          <cell r="F1750" t="str">
            <v>EXS family protein / ERD1/XPR1/SYG1 family protein</v>
          </cell>
          <cell r="G1750">
            <v>6</v>
          </cell>
          <cell r="H1750">
            <v>8</v>
          </cell>
          <cell r="I1750">
            <v>25</v>
          </cell>
          <cell r="K1750" t="str">
            <v>At5g35730</v>
          </cell>
        </row>
        <row r="1751">
          <cell r="A1751" t="str">
            <v>At2g02590</v>
          </cell>
          <cell r="C1751" t="str">
            <v>Unclassified</v>
          </cell>
          <cell r="E1751" t="str">
            <v>U32</v>
          </cell>
          <cell r="F1751" t="str">
            <v>Singleton, putative transport protein; putative Small Multidrug Resistance (SMR) family</v>
          </cell>
          <cell r="G1751">
            <v>6</v>
          </cell>
          <cell r="H1751">
            <v>6</v>
          </cell>
          <cell r="I1751">
            <v>37</v>
          </cell>
          <cell r="K1751" t="str">
            <v>At2g02590</v>
          </cell>
        </row>
        <row r="1752">
          <cell r="A1752" t="str">
            <v>At1g48270</v>
          </cell>
          <cell r="C1752" t="str">
            <v>Unclassified</v>
          </cell>
          <cell r="E1752" t="str">
            <v>U33</v>
          </cell>
          <cell r="F1752" t="str">
            <v>putative G protein coupled receptor</v>
          </cell>
          <cell r="G1752">
            <v>7</v>
          </cell>
          <cell r="H1752">
            <v>7</v>
          </cell>
          <cell r="I1752">
            <v>27</v>
          </cell>
          <cell r="K1752" t="str">
            <v>AtGCR1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4"/>
  <sheetViews>
    <sheetView tabSelected="1" workbookViewId="0" topLeftCell="A1">
      <pane ySplit="1" topLeftCell="BM208" activePane="bottomLeft" state="frozen"/>
      <selection pane="topLeft" activeCell="B1" sqref="B1"/>
      <selection pane="bottomLeft" activeCell="F227" sqref="F227"/>
    </sheetView>
  </sheetViews>
  <sheetFormatPr defaultColWidth="9.140625" defaultRowHeight="12.75" customHeight="1"/>
  <cols>
    <col min="1" max="1" width="10.28125" style="60" customWidth="1"/>
    <col min="2" max="2" width="10.28125" style="50" customWidth="1"/>
    <col min="3" max="3" width="21.421875" style="61" customWidth="1"/>
    <col min="4" max="4" width="7.7109375" style="41" customWidth="1"/>
    <col min="5" max="5" width="7.140625" style="41" customWidth="1"/>
    <col min="6" max="6" width="46.421875" style="41" customWidth="1"/>
    <col min="7" max="7" width="5.421875" style="49" customWidth="1"/>
    <col min="8" max="8" width="5.421875" style="50" customWidth="1"/>
    <col min="9" max="9" width="3.421875" style="47" customWidth="1"/>
    <col min="10" max="10" width="1.8515625" style="46" customWidth="1"/>
    <col min="11" max="11" width="9.8515625" style="62" customWidth="1"/>
    <col min="12" max="12" width="7.8515625" style="37" customWidth="1"/>
    <col min="13" max="14" width="7.8515625" style="38" customWidth="1"/>
    <col min="15" max="15" width="7.8515625" style="39" customWidth="1"/>
    <col min="16" max="16" width="7.8515625" style="37" customWidth="1"/>
    <col min="17" max="26" width="7.8515625" style="38" customWidth="1"/>
    <col min="27" max="27" width="7.8515625" style="40" customWidth="1"/>
    <col min="28" max="28" width="12.140625" style="63" customWidth="1"/>
    <col min="29" max="29" width="12.140625" style="41" customWidth="1"/>
    <col min="30" max="30" width="12.140625" style="64" customWidth="1"/>
    <col min="31" max="16384" width="9.140625" style="41" customWidth="1"/>
  </cols>
  <sheetData>
    <row r="1" spans="1:30" s="14" customFormat="1" ht="12.75" customHeight="1">
      <c r="A1" s="1" t="s">
        <v>1102</v>
      </c>
      <c r="B1" s="2" t="s">
        <v>1103</v>
      </c>
      <c r="C1" s="3" t="s">
        <v>1104</v>
      </c>
      <c r="D1" s="4" t="s">
        <v>1105</v>
      </c>
      <c r="E1" s="2" t="s">
        <v>1106</v>
      </c>
      <c r="F1" s="2" t="s">
        <v>1107</v>
      </c>
      <c r="G1" s="5" t="s">
        <v>1108</v>
      </c>
      <c r="H1" s="2" t="s">
        <v>1109</v>
      </c>
      <c r="I1" s="6" t="s">
        <v>1110</v>
      </c>
      <c r="J1" s="7" t="s">
        <v>1111</v>
      </c>
      <c r="K1" s="8" t="s">
        <v>1112</v>
      </c>
      <c r="L1" s="9" t="s">
        <v>1113</v>
      </c>
      <c r="M1" s="9" t="s">
        <v>1114</v>
      </c>
      <c r="N1" s="9" t="s">
        <v>1115</v>
      </c>
      <c r="O1" s="10" t="s">
        <v>1116</v>
      </c>
      <c r="P1" s="11" t="s">
        <v>1117</v>
      </c>
      <c r="Q1" s="11" t="s">
        <v>1118</v>
      </c>
      <c r="R1" s="11" t="s">
        <v>1119</v>
      </c>
      <c r="S1" s="11" t="s">
        <v>1120</v>
      </c>
      <c r="T1" s="11" t="s">
        <v>1121</v>
      </c>
      <c r="U1" s="11" t="s">
        <v>1122</v>
      </c>
      <c r="V1" s="11" t="s">
        <v>1123</v>
      </c>
      <c r="W1" s="11" t="s">
        <v>1124</v>
      </c>
      <c r="X1" s="11" t="s">
        <v>1125</v>
      </c>
      <c r="Y1" s="11" t="s">
        <v>1126</v>
      </c>
      <c r="Z1" s="12" t="s">
        <v>1127</v>
      </c>
      <c r="AA1" s="12" t="s">
        <v>1128</v>
      </c>
      <c r="AB1" s="13" t="s">
        <v>1129</v>
      </c>
      <c r="AC1" s="14" t="s">
        <v>1130</v>
      </c>
      <c r="AD1" s="14" t="s">
        <v>1131</v>
      </c>
    </row>
    <row r="2" spans="1:30" s="28" customFormat="1" ht="12.75" customHeight="1">
      <c r="A2" s="15" t="s">
        <v>1132</v>
      </c>
      <c r="B2" s="16" t="s">
        <v>1133</v>
      </c>
      <c r="C2" s="17" t="s">
        <v>1134</v>
      </c>
      <c r="D2" s="18" t="s">
        <v>1135</v>
      </c>
      <c r="E2" s="18">
        <v>30</v>
      </c>
      <c r="F2" s="18" t="s">
        <v>1136</v>
      </c>
      <c r="G2" s="19">
        <v>5</v>
      </c>
      <c r="H2" s="16">
        <v>5</v>
      </c>
      <c r="I2" s="20">
        <v>20</v>
      </c>
      <c r="J2" s="21"/>
      <c r="K2" s="22" t="s">
        <v>1137</v>
      </c>
      <c r="L2" s="23">
        <v>0</v>
      </c>
      <c r="M2" s="24">
        <v>0</v>
      </c>
      <c r="N2" s="24">
        <v>631.3</v>
      </c>
      <c r="O2" s="25">
        <v>0</v>
      </c>
      <c r="P2" s="23">
        <v>371.11</v>
      </c>
      <c r="Q2" s="24">
        <v>431.4</v>
      </c>
      <c r="R2" s="24">
        <v>332.63</v>
      </c>
      <c r="S2" s="24">
        <v>331.66</v>
      </c>
      <c r="T2" s="24">
        <v>0</v>
      </c>
      <c r="U2" s="24">
        <v>484.91</v>
      </c>
      <c r="V2" s="24">
        <v>330.91</v>
      </c>
      <c r="W2" s="24">
        <v>259.93</v>
      </c>
      <c r="X2" s="24">
        <v>0</v>
      </c>
      <c r="Y2" s="24">
        <v>0</v>
      </c>
      <c r="Z2" s="24">
        <v>330.97</v>
      </c>
      <c r="AA2" s="26">
        <v>286.76</v>
      </c>
      <c r="AB2" s="27">
        <f aca="true" t="shared" si="0" ref="AB2:AB67">MAX(L2:O2)</f>
        <v>631.3</v>
      </c>
      <c r="AC2" s="28">
        <f aca="true" t="shared" si="1" ref="AC2:AC67">MAX(P2:AA2)</f>
        <v>484.91</v>
      </c>
      <c r="AD2" s="29">
        <f aca="true" t="shared" si="2" ref="AD2:AD67">PRODUCT(AB2,1/AC2)</f>
        <v>1.3018910725701676</v>
      </c>
    </row>
    <row r="3" spans="1:30" ht="12.75" customHeight="1">
      <c r="A3" s="30" t="s">
        <v>1138</v>
      </c>
      <c r="B3" s="31" t="s">
        <v>1133</v>
      </c>
      <c r="C3" s="32" t="s">
        <v>1134</v>
      </c>
      <c r="D3" s="33" t="s">
        <v>1135</v>
      </c>
      <c r="E3" s="33">
        <v>30</v>
      </c>
      <c r="F3" s="33" t="s">
        <v>1139</v>
      </c>
      <c r="G3" s="34">
        <v>5</v>
      </c>
      <c r="H3" s="31">
        <v>5</v>
      </c>
      <c r="I3" s="35" t="s">
        <v>1140</v>
      </c>
      <c r="J3" s="21"/>
      <c r="K3" s="36" t="s">
        <v>1141</v>
      </c>
      <c r="L3" s="37">
        <v>0</v>
      </c>
      <c r="M3" s="38">
        <v>0</v>
      </c>
      <c r="N3" s="38">
        <v>0</v>
      </c>
      <c r="O3" s="39">
        <v>0</v>
      </c>
      <c r="P3" s="37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40">
        <v>0</v>
      </c>
      <c r="AB3" s="27">
        <f t="shared" si="0"/>
        <v>0</v>
      </c>
      <c r="AC3" s="28">
        <f t="shared" si="1"/>
        <v>0</v>
      </c>
      <c r="AD3" s="29" t="e">
        <f t="shared" si="2"/>
        <v>#DIV/0!</v>
      </c>
    </row>
    <row r="4" spans="1:30" ht="12.75" customHeight="1">
      <c r="A4" s="30" t="s">
        <v>1142</v>
      </c>
      <c r="B4" s="31" t="s">
        <v>1133</v>
      </c>
      <c r="C4" s="32" t="s">
        <v>1134</v>
      </c>
      <c r="D4" s="33" t="s">
        <v>1135</v>
      </c>
      <c r="E4" s="33">
        <v>30</v>
      </c>
      <c r="F4" s="33" t="s">
        <v>1143</v>
      </c>
      <c r="G4" s="34">
        <v>4</v>
      </c>
      <c r="H4" s="31">
        <v>4</v>
      </c>
      <c r="I4" s="35">
        <v>37</v>
      </c>
      <c r="J4" s="42"/>
      <c r="K4" s="36" t="s">
        <v>1144</v>
      </c>
      <c r="L4" s="37">
        <v>195.95</v>
      </c>
      <c r="M4" s="38">
        <v>0</v>
      </c>
      <c r="N4" s="38">
        <v>0</v>
      </c>
      <c r="O4" s="39">
        <v>0</v>
      </c>
      <c r="P4" s="37">
        <v>23.55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115.48</v>
      </c>
      <c r="X4" s="38">
        <v>0</v>
      </c>
      <c r="Y4" s="38">
        <v>133.37</v>
      </c>
      <c r="Z4" s="38">
        <v>0</v>
      </c>
      <c r="AA4" s="40">
        <v>32.95</v>
      </c>
      <c r="AB4" s="27">
        <f t="shared" si="0"/>
        <v>195.95</v>
      </c>
      <c r="AC4" s="28">
        <f t="shared" si="1"/>
        <v>133.37</v>
      </c>
      <c r="AD4" s="29">
        <f t="shared" si="2"/>
        <v>1.4692209642348353</v>
      </c>
    </row>
    <row r="5" spans="1:30" ht="12.75" customHeight="1">
      <c r="A5" s="30" t="s">
        <v>1145</v>
      </c>
      <c r="B5" s="31" t="s">
        <v>1133</v>
      </c>
      <c r="C5" s="32" t="s">
        <v>1134</v>
      </c>
      <c r="D5" s="33" t="s">
        <v>1135</v>
      </c>
      <c r="E5" s="33">
        <v>30</v>
      </c>
      <c r="F5" s="33" t="s">
        <v>1146</v>
      </c>
      <c r="G5" s="34">
        <v>5</v>
      </c>
      <c r="H5" s="31">
        <v>4</v>
      </c>
      <c r="I5" s="35"/>
      <c r="J5" s="21"/>
      <c r="K5" s="36" t="s">
        <v>1147</v>
      </c>
      <c r="AB5" s="27">
        <f t="shared" si="0"/>
        <v>0</v>
      </c>
      <c r="AC5" s="28">
        <f t="shared" si="1"/>
        <v>0</v>
      </c>
      <c r="AD5" s="29" t="e">
        <f t="shared" si="2"/>
        <v>#DIV/0!</v>
      </c>
    </row>
    <row r="6" spans="1:30" ht="12.75" customHeight="1">
      <c r="A6" s="30" t="s">
        <v>1148</v>
      </c>
      <c r="B6" s="31" t="s">
        <v>1133</v>
      </c>
      <c r="C6" s="32" t="s">
        <v>1134</v>
      </c>
      <c r="D6" s="33" t="s">
        <v>1135</v>
      </c>
      <c r="E6" s="33">
        <v>30</v>
      </c>
      <c r="F6" s="33" t="s">
        <v>1143</v>
      </c>
      <c r="G6" s="34">
        <v>5</v>
      </c>
      <c r="H6" s="31">
        <v>5</v>
      </c>
      <c r="I6" s="35" t="s">
        <v>1140</v>
      </c>
      <c r="J6" s="21"/>
      <c r="K6" s="36" t="s">
        <v>1149</v>
      </c>
      <c r="L6" s="37">
        <v>0</v>
      </c>
      <c r="M6" s="38">
        <v>0</v>
      </c>
      <c r="N6" s="38">
        <v>0</v>
      </c>
      <c r="O6" s="39">
        <v>0</v>
      </c>
      <c r="P6" s="37">
        <v>140.33</v>
      </c>
      <c r="Q6" s="38">
        <v>0</v>
      </c>
      <c r="R6" s="38">
        <v>105.7</v>
      </c>
      <c r="S6" s="38">
        <v>146.69</v>
      </c>
      <c r="T6" s="38">
        <v>0</v>
      </c>
      <c r="U6" s="38">
        <v>0</v>
      </c>
      <c r="V6" s="38">
        <v>156.45</v>
      </c>
      <c r="W6" s="38">
        <v>233.48</v>
      </c>
      <c r="X6" s="38">
        <v>387.63</v>
      </c>
      <c r="Y6" s="38">
        <v>371.71</v>
      </c>
      <c r="Z6" s="38">
        <v>211.44</v>
      </c>
      <c r="AA6" s="40">
        <v>198.82</v>
      </c>
      <c r="AB6" s="27">
        <f t="shared" si="0"/>
        <v>0</v>
      </c>
      <c r="AC6" s="28">
        <f t="shared" si="1"/>
        <v>387.63</v>
      </c>
      <c r="AD6" s="29">
        <f t="shared" si="2"/>
        <v>0</v>
      </c>
    </row>
    <row r="7" spans="1:30" ht="12.75" customHeight="1">
      <c r="A7" s="30" t="s">
        <v>1150</v>
      </c>
      <c r="B7" s="31" t="s">
        <v>1133</v>
      </c>
      <c r="C7" s="32" t="s">
        <v>1134</v>
      </c>
      <c r="D7" s="33" t="s">
        <v>1135</v>
      </c>
      <c r="E7" s="33">
        <v>30</v>
      </c>
      <c r="F7" s="33" t="s">
        <v>1143</v>
      </c>
      <c r="G7" s="34">
        <v>5</v>
      </c>
      <c r="H7" s="31">
        <v>4</v>
      </c>
      <c r="I7" s="35">
        <v>28</v>
      </c>
      <c r="J7" s="21"/>
      <c r="K7" s="36" t="s">
        <v>1151</v>
      </c>
      <c r="L7" s="37">
        <v>103.42</v>
      </c>
      <c r="M7" s="38">
        <v>124.58</v>
      </c>
      <c r="N7" s="38">
        <v>359.32</v>
      </c>
      <c r="O7" s="39">
        <v>188.3</v>
      </c>
      <c r="P7" s="37">
        <v>157.68</v>
      </c>
      <c r="Q7" s="38">
        <v>161.5</v>
      </c>
      <c r="R7" s="38">
        <v>182.89</v>
      </c>
      <c r="S7" s="38">
        <v>232.69</v>
      </c>
      <c r="T7" s="38">
        <v>228.6</v>
      </c>
      <c r="U7" s="38">
        <v>151.25</v>
      </c>
      <c r="V7" s="38">
        <v>144.14</v>
      </c>
      <c r="W7" s="38">
        <v>258.26</v>
      </c>
      <c r="X7" s="38">
        <v>305.81</v>
      </c>
      <c r="Y7" s="38">
        <v>298.6</v>
      </c>
      <c r="Z7" s="38">
        <v>136.72</v>
      </c>
      <c r="AA7" s="40">
        <v>172.03</v>
      </c>
      <c r="AB7" s="27">
        <f t="shared" si="0"/>
        <v>359.32</v>
      </c>
      <c r="AC7" s="28">
        <f t="shared" si="1"/>
        <v>305.81</v>
      </c>
      <c r="AD7" s="29">
        <f t="shared" si="2"/>
        <v>1.1749779274713057</v>
      </c>
    </row>
    <row r="8" spans="1:30" ht="12.75" customHeight="1">
      <c r="A8" s="30" t="s">
        <v>1152</v>
      </c>
      <c r="B8" s="31" t="s">
        <v>1133</v>
      </c>
      <c r="C8" s="32" t="s">
        <v>1134</v>
      </c>
      <c r="D8" s="33" t="s">
        <v>1135</v>
      </c>
      <c r="E8" s="33">
        <v>114</v>
      </c>
      <c r="F8" s="33" t="s">
        <v>1153</v>
      </c>
      <c r="G8" s="34">
        <v>4</v>
      </c>
      <c r="H8" s="31">
        <v>5</v>
      </c>
      <c r="I8" s="35" t="s">
        <v>1140</v>
      </c>
      <c r="J8" s="43"/>
      <c r="K8" s="36" t="s">
        <v>1154</v>
      </c>
      <c r="L8" s="37">
        <v>0</v>
      </c>
      <c r="M8" s="38">
        <v>0</v>
      </c>
      <c r="N8" s="38">
        <v>0</v>
      </c>
      <c r="O8" s="39">
        <v>0</v>
      </c>
      <c r="P8" s="37">
        <v>206.47</v>
      </c>
      <c r="Q8" s="38">
        <v>233.33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631.04</v>
      </c>
      <c r="X8" s="38">
        <v>686.48</v>
      </c>
      <c r="Y8" s="38">
        <v>727.25</v>
      </c>
      <c r="Z8" s="38">
        <v>544.71</v>
      </c>
      <c r="AA8" s="40">
        <v>619.87</v>
      </c>
      <c r="AB8" s="27">
        <f t="shared" si="0"/>
        <v>0</v>
      </c>
      <c r="AC8" s="28">
        <f t="shared" si="1"/>
        <v>727.25</v>
      </c>
      <c r="AD8" s="29">
        <f t="shared" si="2"/>
        <v>0</v>
      </c>
    </row>
    <row r="9" spans="1:30" ht="12.75" customHeight="1">
      <c r="A9" s="30" t="s">
        <v>1155</v>
      </c>
      <c r="B9" s="31" t="s">
        <v>1133</v>
      </c>
      <c r="C9" s="32" t="s">
        <v>1134</v>
      </c>
      <c r="D9" s="33" t="s">
        <v>1135</v>
      </c>
      <c r="E9" s="33">
        <v>114</v>
      </c>
      <c r="F9" s="33" t="s">
        <v>1153</v>
      </c>
      <c r="G9" s="34">
        <v>7</v>
      </c>
      <c r="H9" s="31">
        <v>7</v>
      </c>
      <c r="I9" s="35" t="s">
        <v>1140</v>
      </c>
      <c r="J9" s="21"/>
      <c r="K9" s="36" t="s">
        <v>1156</v>
      </c>
      <c r="L9" s="37">
        <v>0</v>
      </c>
      <c r="M9" s="38">
        <v>0</v>
      </c>
      <c r="N9" s="38">
        <v>0</v>
      </c>
      <c r="O9" s="39">
        <v>0</v>
      </c>
      <c r="P9" s="37">
        <v>51.12</v>
      </c>
      <c r="Q9" s="38">
        <v>70.73</v>
      </c>
      <c r="R9" s="38">
        <v>141.96</v>
      </c>
      <c r="S9" s="38">
        <v>299.85</v>
      </c>
      <c r="T9" s="38">
        <v>172.04</v>
      </c>
      <c r="U9" s="38">
        <v>101.02</v>
      </c>
      <c r="V9" s="38">
        <v>546.86</v>
      </c>
      <c r="W9" s="38">
        <v>145.49</v>
      </c>
      <c r="X9" s="38">
        <v>465.82</v>
      </c>
      <c r="Y9" s="38">
        <v>26.14</v>
      </c>
      <c r="Z9" s="38">
        <v>0</v>
      </c>
      <c r="AA9" s="40">
        <v>0</v>
      </c>
      <c r="AB9" s="27">
        <f t="shared" si="0"/>
        <v>0</v>
      </c>
      <c r="AC9" s="28">
        <f t="shared" si="1"/>
        <v>546.86</v>
      </c>
      <c r="AD9" s="29">
        <f t="shared" si="2"/>
        <v>0</v>
      </c>
    </row>
    <row r="10" spans="1:30" ht="12.75" customHeight="1">
      <c r="A10" s="30" t="s">
        <v>1157</v>
      </c>
      <c r="B10" s="31" t="s">
        <v>1133</v>
      </c>
      <c r="C10" s="32" t="s">
        <v>1134</v>
      </c>
      <c r="D10" s="33" t="s">
        <v>1135</v>
      </c>
      <c r="E10" s="33">
        <v>114</v>
      </c>
      <c r="F10" s="33" t="s">
        <v>1143</v>
      </c>
      <c r="G10" s="34">
        <v>4</v>
      </c>
      <c r="H10" s="31">
        <v>5</v>
      </c>
      <c r="I10" s="35">
        <v>25</v>
      </c>
      <c r="J10" s="43" t="s">
        <v>1158</v>
      </c>
      <c r="K10" s="36" t="s">
        <v>1159</v>
      </c>
      <c r="L10" s="37">
        <v>478.73</v>
      </c>
      <c r="M10" s="38">
        <v>447.37</v>
      </c>
      <c r="N10" s="38">
        <v>377.63</v>
      </c>
      <c r="O10" s="39">
        <v>390.44</v>
      </c>
      <c r="P10" s="37">
        <v>0</v>
      </c>
      <c r="Q10" s="38">
        <v>0</v>
      </c>
      <c r="R10" s="38">
        <v>0</v>
      </c>
      <c r="S10" s="38">
        <v>15.9</v>
      </c>
      <c r="T10" s="38">
        <v>0</v>
      </c>
      <c r="U10" s="38">
        <v>0</v>
      </c>
      <c r="V10" s="38">
        <v>0</v>
      </c>
      <c r="W10" s="38">
        <v>19.29</v>
      </c>
      <c r="X10" s="38">
        <v>53.69</v>
      </c>
      <c r="Y10" s="38">
        <v>49.71</v>
      </c>
      <c r="Z10" s="38">
        <v>53.88</v>
      </c>
      <c r="AA10" s="40">
        <v>14.03</v>
      </c>
      <c r="AB10" s="27">
        <f t="shared" si="0"/>
        <v>478.73</v>
      </c>
      <c r="AC10" s="28">
        <f t="shared" si="1"/>
        <v>53.88</v>
      </c>
      <c r="AD10" s="29">
        <f t="shared" si="2"/>
        <v>8.885115070527098</v>
      </c>
    </row>
    <row r="11" spans="1:30" ht="12.75" customHeight="1">
      <c r="A11" s="30" t="s">
        <v>1160</v>
      </c>
      <c r="B11" s="31" t="s">
        <v>1133</v>
      </c>
      <c r="C11" s="32" t="s">
        <v>1134</v>
      </c>
      <c r="D11" s="33" t="s">
        <v>1135</v>
      </c>
      <c r="E11" s="33">
        <v>114</v>
      </c>
      <c r="F11" s="33" t="s">
        <v>1161</v>
      </c>
      <c r="G11" s="34">
        <v>5</v>
      </c>
      <c r="H11" s="31">
        <v>6</v>
      </c>
      <c r="I11" s="35" t="s">
        <v>1140</v>
      </c>
      <c r="J11" s="21"/>
      <c r="K11" s="36" t="s">
        <v>1162</v>
      </c>
      <c r="L11" s="37">
        <v>0</v>
      </c>
      <c r="M11" s="38">
        <v>0</v>
      </c>
      <c r="N11" s="38">
        <v>0</v>
      </c>
      <c r="O11" s="39">
        <v>0</v>
      </c>
      <c r="P11" s="37">
        <v>29.7</v>
      </c>
      <c r="Q11" s="38">
        <v>0</v>
      </c>
      <c r="R11" s="38">
        <v>0</v>
      </c>
      <c r="S11" s="38">
        <v>7.89</v>
      </c>
      <c r="T11" s="38">
        <v>0</v>
      </c>
      <c r="U11" s="38">
        <v>0</v>
      </c>
      <c r="V11" s="38">
        <v>269.76</v>
      </c>
      <c r="W11" s="38">
        <v>405.63</v>
      </c>
      <c r="X11" s="38">
        <v>620.22</v>
      </c>
      <c r="Y11" s="38">
        <v>689.37</v>
      </c>
      <c r="Z11" s="38">
        <v>0</v>
      </c>
      <c r="AA11" s="40">
        <v>93.85</v>
      </c>
      <c r="AB11" s="27">
        <f t="shared" si="0"/>
        <v>0</v>
      </c>
      <c r="AC11" s="28">
        <f t="shared" si="1"/>
        <v>689.37</v>
      </c>
      <c r="AD11" s="29">
        <f t="shared" si="2"/>
        <v>0</v>
      </c>
    </row>
    <row r="12" spans="1:30" ht="12.75" customHeight="1">
      <c r="A12" s="30" t="s">
        <v>1163</v>
      </c>
      <c r="B12" s="31" t="s">
        <v>1133</v>
      </c>
      <c r="C12" s="32" t="s">
        <v>1134</v>
      </c>
      <c r="D12" s="33" t="s">
        <v>1135</v>
      </c>
      <c r="E12" s="33">
        <v>114</v>
      </c>
      <c r="F12" s="33" t="s">
        <v>1164</v>
      </c>
      <c r="G12" s="34">
        <v>5</v>
      </c>
      <c r="H12" s="31">
        <v>5</v>
      </c>
      <c r="I12" s="35" t="s">
        <v>1140</v>
      </c>
      <c r="J12" s="21"/>
      <c r="K12" s="36" t="s">
        <v>1165</v>
      </c>
      <c r="L12" s="37">
        <v>0</v>
      </c>
      <c r="M12" s="38">
        <v>0</v>
      </c>
      <c r="N12" s="38">
        <v>0</v>
      </c>
      <c r="O12" s="39">
        <v>0</v>
      </c>
      <c r="P12" s="37">
        <v>105.28</v>
      </c>
      <c r="Q12" s="38">
        <v>117.85</v>
      </c>
      <c r="R12" s="38">
        <v>79.58</v>
      </c>
      <c r="S12" s="38">
        <v>143.34</v>
      </c>
      <c r="T12" s="38">
        <v>233.74</v>
      </c>
      <c r="U12" s="38">
        <v>65.63</v>
      </c>
      <c r="V12" s="38">
        <v>113.92</v>
      </c>
      <c r="W12" s="38">
        <v>94.66</v>
      </c>
      <c r="X12" s="38">
        <v>0</v>
      </c>
      <c r="Y12" s="38">
        <v>192.35</v>
      </c>
      <c r="Z12" s="38">
        <v>0</v>
      </c>
      <c r="AA12" s="40">
        <v>0</v>
      </c>
      <c r="AB12" s="27">
        <f t="shared" si="0"/>
        <v>0</v>
      </c>
      <c r="AC12" s="28">
        <f t="shared" si="1"/>
        <v>233.74</v>
      </c>
      <c r="AD12" s="29">
        <f t="shared" si="2"/>
        <v>0</v>
      </c>
    </row>
    <row r="13" spans="1:30" ht="12.75" customHeight="1">
      <c r="A13" s="30" t="s">
        <v>1166</v>
      </c>
      <c r="B13" s="31" t="s">
        <v>1133</v>
      </c>
      <c r="C13" s="32" t="s">
        <v>1134</v>
      </c>
      <c r="D13" s="33" t="s">
        <v>1135</v>
      </c>
      <c r="E13" s="33">
        <v>114</v>
      </c>
      <c r="F13" s="33" t="s">
        <v>1153</v>
      </c>
      <c r="G13" s="34">
        <v>4</v>
      </c>
      <c r="H13" s="31">
        <v>5</v>
      </c>
      <c r="I13" s="35" t="s">
        <v>1140</v>
      </c>
      <c r="J13" s="21"/>
      <c r="K13" s="36" t="s">
        <v>1167</v>
      </c>
      <c r="L13" s="37">
        <v>0</v>
      </c>
      <c r="M13" s="38">
        <v>0</v>
      </c>
      <c r="N13" s="38">
        <v>0</v>
      </c>
      <c r="O13" s="39">
        <v>0</v>
      </c>
      <c r="P13" s="37">
        <v>64.8</v>
      </c>
      <c r="Q13" s="38">
        <v>43.14</v>
      </c>
      <c r="R13" s="38">
        <v>0</v>
      </c>
      <c r="S13" s="38">
        <v>19.51</v>
      </c>
      <c r="T13" s="38">
        <v>102.46</v>
      </c>
      <c r="U13" s="38">
        <v>0</v>
      </c>
      <c r="V13" s="38">
        <v>0</v>
      </c>
      <c r="W13" s="38">
        <v>0</v>
      </c>
      <c r="X13" s="38">
        <v>66.85</v>
      </c>
      <c r="Y13" s="38">
        <v>0</v>
      </c>
      <c r="Z13" s="38">
        <v>0</v>
      </c>
      <c r="AA13" s="40">
        <v>0</v>
      </c>
      <c r="AB13" s="27">
        <f t="shared" si="0"/>
        <v>0</v>
      </c>
      <c r="AC13" s="28">
        <f t="shared" si="1"/>
        <v>102.46</v>
      </c>
      <c r="AD13" s="29">
        <f t="shared" si="2"/>
        <v>0</v>
      </c>
    </row>
    <row r="14" spans="1:30" ht="12.75" customHeight="1">
      <c r="A14" s="30" t="s">
        <v>1168</v>
      </c>
      <c r="B14" s="31" t="s">
        <v>1133</v>
      </c>
      <c r="C14" s="32" t="s">
        <v>1134</v>
      </c>
      <c r="D14" s="33" t="s">
        <v>1135</v>
      </c>
      <c r="E14" s="33">
        <v>114</v>
      </c>
      <c r="F14" s="33" t="s">
        <v>1169</v>
      </c>
      <c r="G14" s="34">
        <v>5</v>
      </c>
      <c r="H14" s="31">
        <v>7</v>
      </c>
      <c r="I14" s="35" t="s">
        <v>1140</v>
      </c>
      <c r="J14" s="21"/>
      <c r="K14" s="36" t="s">
        <v>1170</v>
      </c>
      <c r="L14" s="37">
        <v>0</v>
      </c>
      <c r="M14" s="38">
        <v>0</v>
      </c>
      <c r="N14" s="38">
        <v>0</v>
      </c>
      <c r="O14" s="39">
        <v>0</v>
      </c>
      <c r="P14" s="37">
        <v>178.35</v>
      </c>
      <c r="Q14" s="38">
        <v>208.19</v>
      </c>
      <c r="R14" s="38">
        <v>120.57</v>
      </c>
      <c r="S14" s="38">
        <v>9.36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61.41</v>
      </c>
      <c r="Z14" s="38">
        <v>637.67</v>
      </c>
      <c r="AA14" s="40">
        <v>523.12</v>
      </c>
      <c r="AB14" s="27">
        <f t="shared" si="0"/>
        <v>0</v>
      </c>
      <c r="AC14" s="28">
        <f t="shared" si="1"/>
        <v>637.67</v>
      </c>
      <c r="AD14" s="29">
        <f t="shared" si="2"/>
        <v>0</v>
      </c>
    </row>
    <row r="15" spans="1:30" ht="12.75" customHeight="1">
      <c r="A15" s="30" t="s">
        <v>1171</v>
      </c>
      <c r="B15" s="31" t="s">
        <v>1133</v>
      </c>
      <c r="C15" s="32" t="s">
        <v>1134</v>
      </c>
      <c r="D15" s="33" t="s">
        <v>1135</v>
      </c>
      <c r="E15" s="33">
        <v>114</v>
      </c>
      <c r="F15" s="33" t="s">
        <v>1172</v>
      </c>
      <c r="G15" s="34">
        <v>5</v>
      </c>
      <c r="H15" s="31">
        <v>4</v>
      </c>
      <c r="I15" s="35">
        <v>1</v>
      </c>
      <c r="J15" s="21"/>
      <c r="K15" s="36" t="s">
        <v>1173</v>
      </c>
      <c r="L15" s="37">
        <v>39.44</v>
      </c>
      <c r="M15" s="38">
        <v>38.95</v>
      </c>
      <c r="N15" s="38">
        <v>332.83</v>
      </c>
      <c r="O15" s="39">
        <v>589.09</v>
      </c>
      <c r="P15" s="37">
        <v>55.41</v>
      </c>
      <c r="Q15" s="38">
        <v>66.73</v>
      </c>
      <c r="R15" s="38">
        <v>0</v>
      </c>
      <c r="S15" s="38">
        <v>19.08</v>
      </c>
      <c r="T15" s="38">
        <v>56.8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325.86</v>
      </c>
      <c r="AA15" s="40">
        <v>356.39</v>
      </c>
      <c r="AB15" s="27">
        <f t="shared" si="0"/>
        <v>589.09</v>
      </c>
      <c r="AC15" s="28">
        <f t="shared" si="1"/>
        <v>356.39</v>
      </c>
      <c r="AD15" s="29">
        <f t="shared" si="2"/>
        <v>1.6529363899099303</v>
      </c>
    </row>
    <row r="16" spans="1:30" ht="12.75" customHeight="1">
      <c r="A16" s="30" t="s">
        <v>1174</v>
      </c>
      <c r="B16" s="31" t="s">
        <v>1133</v>
      </c>
      <c r="C16" s="32" t="s">
        <v>1134</v>
      </c>
      <c r="D16" s="33" t="s">
        <v>1135</v>
      </c>
      <c r="E16" s="33">
        <v>114</v>
      </c>
      <c r="F16" s="33" t="s">
        <v>1153</v>
      </c>
      <c r="G16" s="34">
        <v>4</v>
      </c>
      <c r="H16" s="31">
        <v>5</v>
      </c>
      <c r="I16" s="35">
        <v>1</v>
      </c>
      <c r="J16" s="43" t="s">
        <v>1175</v>
      </c>
      <c r="K16" s="36" t="s">
        <v>1176</v>
      </c>
      <c r="L16" s="37">
        <v>125.76</v>
      </c>
      <c r="M16" s="38">
        <v>175.84</v>
      </c>
      <c r="N16" s="38">
        <v>639.64</v>
      </c>
      <c r="O16" s="39">
        <v>1851.72</v>
      </c>
      <c r="P16" s="37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40">
        <v>0</v>
      </c>
      <c r="AB16" s="27">
        <f t="shared" si="0"/>
        <v>1851.72</v>
      </c>
      <c r="AC16" s="28">
        <f t="shared" si="1"/>
        <v>0</v>
      </c>
      <c r="AD16" s="29" t="e">
        <f t="shared" si="2"/>
        <v>#DIV/0!</v>
      </c>
    </row>
    <row r="17" spans="1:30" ht="12.75" customHeight="1">
      <c r="A17" s="30" t="s">
        <v>1177</v>
      </c>
      <c r="B17" s="31" t="s">
        <v>1133</v>
      </c>
      <c r="C17" s="32" t="s">
        <v>1134</v>
      </c>
      <c r="D17" s="33" t="s">
        <v>1135</v>
      </c>
      <c r="E17" s="33">
        <v>156</v>
      </c>
      <c r="F17" s="33" t="s">
        <v>1178</v>
      </c>
      <c r="G17" s="34">
        <v>5</v>
      </c>
      <c r="H17" s="31">
        <v>5</v>
      </c>
      <c r="I17" s="35" t="s">
        <v>1140</v>
      </c>
      <c r="J17" s="21"/>
      <c r="K17" s="36" t="s">
        <v>1179</v>
      </c>
      <c r="L17" s="37">
        <v>0</v>
      </c>
      <c r="M17" s="38">
        <v>0</v>
      </c>
      <c r="N17" s="38">
        <v>0</v>
      </c>
      <c r="O17" s="39">
        <v>0</v>
      </c>
      <c r="P17" s="37">
        <v>528.63</v>
      </c>
      <c r="Q17" s="38">
        <v>454.63</v>
      </c>
      <c r="R17" s="38">
        <v>366.38</v>
      </c>
      <c r="S17" s="38">
        <v>562.06</v>
      </c>
      <c r="T17" s="38">
        <v>918.08</v>
      </c>
      <c r="U17" s="38">
        <v>592.35</v>
      </c>
      <c r="V17" s="38">
        <v>539.11</v>
      </c>
      <c r="W17" s="38">
        <v>379.71</v>
      </c>
      <c r="X17" s="38">
        <v>546.46</v>
      </c>
      <c r="Y17" s="38">
        <v>495.75</v>
      </c>
      <c r="Z17" s="38">
        <v>244.2</v>
      </c>
      <c r="AA17" s="40">
        <v>365.41</v>
      </c>
      <c r="AB17" s="27">
        <f t="shared" si="0"/>
        <v>0</v>
      </c>
      <c r="AC17" s="28">
        <f t="shared" si="1"/>
        <v>918.08</v>
      </c>
      <c r="AD17" s="29">
        <f t="shared" si="2"/>
        <v>0</v>
      </c>
    </row>
    <row r="18" spans="1:30" ht="12.75" customHeight="1">
      <c r="A18" s="30" t="s">
        <v>1180</v>
      </c>
      <c r="B18" s="31" t="s">
        <v>1133</v>
      </c>
      <c r="C18" s="32" t="s">
        <v>1134</v>
      </c>
      <c r="D18" s="33" t="s">
        <v>1135</v>
      </c>
      <c r="E18" s="33">
        <v>156</v>
      </c>
      <c r="F18" s="33" t="s">
        <v>1181</v>
      </c>
      <c r="G18" s="34">
        <v>7</v>
      </c>
      <c r="H18" s="31">
        <v>6</v>
      </c>
      <c r="I18" s="35">
        <v>29</v>
      </c>
      <c r="J18" s="21"/>
      <c r="K18" s="36" t="s">
        <v>1182</v>
      </c>
      <c r="L18" s="37">
        <v>112.5</v>
      </c>
      <c r="M18" s="38">
        <v>159.39</v>
      </c>
      <c r="N18" s="38">
        <v>0</v>
      </c>
      <c r="O18" s="39">
        <v>0</v>
      </c>
      <c r="P18" s="37">
        <v>515.11</v>
      </c>
      <c r="Q18" s="38">
        <v>761.41</v>
      </c>
      <c r="R18" s="38">
        <v>668.2</v>
      </c>
      <c r="S18" s="38">
        <v>887.55</v>
      </c>
      <c r="T18" s="38">
        <v>532.33</v>
      </c>
      <c r="U18" s="38">
        <v>1162.94</v>
      </c>
      <c r="V18" s="38">
        <v>427.52</v>
      </c>
      <c r="W18" s="38">
        <v>255.99</v>
      </c>
      <c r="X18" s="38">
        <v>264.04</v>
      </c>
      <c r="Y18" s="38">
        <v>301</v>
      </c>
      <c r="Z18" s="38">
        <v>77.84</v>
      </c>
      <c r="AA18" s="40">
        <v>123.26</v>
      </c>
      <c r="AB18" s="27">
        <f t="shared" si="0"/>
        <v>159.39</v>
      </c>
      <c r="AC18" s="28">
        <f t="shared" si="1"/>
        <v>1162.94</v>
      </c>
      <c r="AD18" s="29">
        <f t="shared" si="2"/>
        <v>0.13705780177825166</v>
      </c>
    </row>
    <row r="19" spans="1:30" ht="12.75" customHeight="1">
      <c r="A19" s="30" t="s">
        <v>1183</v>
      </c>
      <c r="B19" s="31" t="s">
        <v>1133</v>
      </c>
      <c r="C19" s="32" t="s">
        <v>1134</v>
      </c>
      <c r="D19" s="33" t="s">
        <v>1135</v>
      </c>
      <c r="E19" s="33">
        <v>156</v>
      </c>
      <c r="F19" s="33" t="s">
        <v>1184</v>
      </c>
      <c r="G19" s="34">
        <v>5</v>
      </c>
      <c r="H19" s="31">
        <v>3</v>
      </c>
      <c r="I19" s="35"/>
      <c r="J19" s="21"/>
      <c r="K19" s="36" t="s">
        <v>1185</v>
      </c>
      <c r="AB19" s="27">
        <f t="shared" si="0"/>
        <v>0</v>
      </c>
      <c r="AC19" s="28">
        <f t="shared" si="1"/>
        <v>0</v>
      </c>
      <c r="AD19" s="29" t="e">
        <f t="shared" si="2"/>
        <v>#DIV/0!</v>
      </c>
    </row>
    <row r="20" spans="1:30" ht="12.75" customHeight="1">
      <c r="A20" s="30" t="s">
        <v>1186</v>
      </c>
      <c r="B20" s="31" t="s">
        <v>1133</v>
      </c>
      <c r="C20" s="32" t="s">
        <v>1134</v>
      </c>
      <c r="D20" s="33" t="s">
        <v>1135</v>
      </c>
      <c r="E20" s="33">
        <v>156</v>
      </c>
      <c r="F20" s="33" t="s">
        <v>1187</v>
      </c>
      <c r="G20" s="34">
        <v>7</v>
      </c>
      <c r="H20" s="31">
        <v>6</v>
      </c>
      <c r="I20" s="35" t="s">
        <v>1140</v>
      </c>
      <c r="J20" s="21"/>
      <c r="K20" s="36" t="s">
        <v>1188</v>
      </c>
      <c r="L20" s="37">
        <v>0</v>
      </c>
      <c r="M20" s="38">
        <v>0</v>
      </c>
      <c r="N20" s="38">
        <v>0</v>
      </c>
      <c r="O20" s="39">
        <v>0</v>
      </c>
      <c r="P20" s="37">
        <v>128.08</v>
      </c>
      <c r="Q20" s="38">
        <v>114.39</v>
      </c>
      <c r="R20" s="38">
        <v>320.8</v>
      </c>
      <c r="S20" s="38">
        <v>534.64</v>
      </c>
      <c r="T20" s="38">
        <v>0</v>
      </c>
      <c r="U20" s="38">
        <v>317.89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40">
        <v>0</v>
      </c>
      <c r="AB20" s="27">
        <f t="shared" si="0"/>
        <v>0</v>
      </c>
      <c r="AC20" s="28">
        <f t="shared" si="1"/>
        <v>534.64</v>
      </c>
      <c r="AD20" s="29">
        <f t="shared" si="2"/>
        <v>0</v>
      </c>
    </row>
    <row r="21" spans="1:30" ht="12.75" customHeight="1">
      <c r="A21" s="30" t="s">
        <v>1189</v>
      </c>
      <c r="B21" s="31" t="s">
        <v>1133</v>
      </c>
      <c r="C21" s="32" t="s">
        <v>1134</v>
      </c>
      <c r="D21" s="33" t="s">
        <v>1135</v>
      </c>
      <c r="E21" s="33">
        <v>156</v>
      </c>
      <c r="F21" s="33" t="s">
        <v>1190</v>
      </c>
      <c r="G21" s="34">
        <v>5</v>
      </c>
      <c r="H21" s="31">
        <v>6</v>
      </c>
      <c r="I21" s="35" t="s">
        <v>1140</v>
      </c>
      <c r="J21" s="21"/>
      <c r="K21" s="36" t="s">
        <v>1191</v>
      </c>
      <c r="L21" s="37">
        <v>0</v>
      </c>
      <c r="M21" s="38">
        <v>0</v>
      </c>
      <c r="N21" s="38">
        <v>0</v>
      </c>
      <c r="O21" s="39">
        <v>0</v>
      </c>
      <c r="P21" s="37">
        <v>212.56</v>
      </c>
      <c r="Q21" s="38">
        <v>323.25</v>
      </c>
      <c r="R21" s="38">
        <v>296.38</v>
      </c>
      <c r="S21" s="38">
        <v>223.07</v>
      </c>
      <c r="T21" s="38">
        <v>579.83</v>
      </c>
      <c r="U21" s="38">
        <v>351.4</v>
      </c>
      <c r="V21" s="38">
        <v>748.02</v>
      </c>
      <c r="W21" s="38">
        <v>958.08</v>
      </c>
      <c r="X21" s="38">
        <v>1004.42</v>
      </c>
      <c r="Y21" s="38">
        <v>1010.43</v>
      </c>
      <c r="Z21" s="38">
        <v>193.29</v>
      </c>
      <c r="AA21" s="40">
        <v>300.34</v>
      </c>
      <c r="AB21" s="27">
        <f t="shared" si="0"/>
        <v>0</v>
      </c>
      <c r="AC21" s="28">
        <f t="shared" si="1"/>
        <v>1010.43</v>
      </c>
      <c r="AD21" s="29">
        <f t="shared" si="2"/>
        <v>0</v>
      </c>
    </row>
    <row r="22" spans="1:30" ht="12.75" customHeight="1">
      <c r="A22" s="30" t="s">
        <v>1192</v>
      </c>
      <c r="B22" s="31" t="s">
        <v>1133</v>
      </c>
      <c r="C22" s="32" t="s">
        <v>1134</v>
      </c>
      <c r="D22" s="33" t="s">
        <v>1135</v>
      </c>
      <c r="E22" s="33">
        <v>156</v>
      </c>
      <c r="F22" s="33" t="s">
        <v>1190</v>
      </c>
      <c r="G22" s="34">
        <v>5</v>
      </c>
      <c r="H22" s="31">
        <v>6</v>
      </c>
      <c r="I22" s="35" t="s">
        <v>1140</v>
      </c>
      <c r="J22" s="21"/>
      <c r="K22" s="36" t="s">
        <v>1193</v>
      </c>
      <c r="L22" s="37">
        <v>0</v>
      </c>
      <c r="M22" s="38">
        <v>0</v>
      </c>
      <c r="N22" s="38">
        <v>0</v>
      </c>
      <c r="O22" s="39">
        <v>0</v>
      </c>
      <c r="P22" s="37">
        <v>222.74</v>
      </c>
      <c r="Q22" s="38">
        <v>208.3</v>
      </c>
      <c r="R22" s="38">
        <v>255.46</v>
      </c>
      <c r="S22" s="38">
        <v>175.75</v>
      </c>
      <c r="T22" s="38">
        <v>185.47</v>
      </c>
      <c r="U22" s="38">
        <v>203.64</v>
      </c>
      <c r="V22" s="38">
        <v>311.58</v>
      </c>
      <c r="W22" s="38">
        <v>412.69</v>
      </c>
      <c r="X22" s="38">
        <v>501.45</v>
      </c>
      <c r="Y22" s="38">
        <v>467.57</v>
      </c>
      <c r="Z22" s="38">
        <v>267.3</v>
      </c>
      <c r="AA22" s="40">
        <v>292.24</v>
      </c>
      <c r="AB22" s="27">
        <f t="shared" si="0"/>
        <v>0</v>
      </c>
      <c r="AC22" s="28">
        <f t="shared" si="1"/>
        <v>501.45</v>
      </c>
      <c r="AD22" s="29">
        <f t="shared" si="2"/>
        <v>0</v>
      </c>
    </row>
    <row r="23" spans="1:30" ht="12.75" customHeight="1">
      <c r="A23" s="30" t="s">
        <v>1194</v>
      </c>
      <c r="B23" s="31" t="s">
        <v>1133</v>
      </c>
      <c r="C23" s="32" t="s">
        <v>1134</v>
      </c>
      <c r="D23" s="33" t="s">
        <v>1135</v>
      </c>
      <c r="E23" s="33">
        <v>156</v>
      </c>
      <c r="F23" s="33" t="s">
        <v>1190</v>
      </c>
      <c r="G23" s="34">
        <v>4</v>
      </c>
      <c r="H23" s="31">
        <v>4</v>
      </c>
      <c r="I23" s="35">
        <v>2</v>
      </c>
      <c r="J23" s="43" t="s">
        <v>1175</v>
      </c>
      <c r="K23" s="36" t="s">
        <v>1195</v>
      </c>
      <c r="L23" s="37">
        <v>0</v>
      </c>
      <c r="M23" s="38">
        <v>0</v>
      </c>
      <c r="N23" s="38">
        <v>426.22</v>
      </c>
      <c r="O23" s="39">
        <v>270.99</v>
      </c>
      <c r="P23" s="37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40">
        <v>0</v>
      </c>
      <c r="AB23" s="27">
        <f t="shared" si="0"/>
        <v>426.22</v>
      </c>
      <c r="AC23" s="28">
        <f t="shared" si="1"/>
        <v>0</v>
      </c>
      <c r="AD23" s="29" t="e">
        <f t="shared" si="2"/>
        <v>#DIV/0!</v>
      </c>
    </row>
    <row r="24" spans="1:30" ht="12.75" customHeight="1">
      <c r="A24" s="30" t="s">
        <v>1196</v>
      </c>
      <c r="B24" s="31" t="s">
        <v>1133</v>
      </c>
      <c r="C24" s="32" t="s">
        <v>1134</v>
      </c>
      <c r="D24" s="33" t="s">
        <v>1135</v>
      </c>
      <c r="E24" s="33">
        <v>156</v>
      </c>
      <c r="F24" s="33" t="s">
        <v>1190</v>
      </c>
      <c r="G24" s="34">
        <v>5</v>
      </c>
      <c r="H24" s="31">
        <v>5</v>
      </c>
      <c r="I24" s="35">
        <v>2</v>
      </c>
      <c r="J24" s="43" t="s">
        <v>1175</v>
      </c>
      <c r="K24" s="36" t="s">
        <v>1197</v>
      </c>
      <c r="L24" s="37">
        <v>0</v>
      </c>
      <c r="M24" s="38">
        <v>185.54</v>
      </c>
      <c r="N24" s="38">
        <v>1153.21</v>
      </c>
      <c r="O24" s="39">
        <v>881.49</v>
      </c>
      <c r="P24" s="37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40">
        <v>0</v>
      </c>
      <c r="AB24" s="27">
        <f t="shared" si="0"/>
        <v>1153.21</v>
      </c>
      <c r="AC24" s="28">
        <f t="shared" si="1"/>
        <v>0</v>
      </c>
      <c r="AD24" s="29" t="e">
        <f t="shared" si="2"/>
        <v>#DIV/0!</v>
      </c>
    </row>
    <row r="25" spans="1:30" ht="12.75" customHeight="1">
      <c r="A25" s="30" t="s">
        <v>1198</v>
      </c>
      <c r="B25" s="31" t="s">
        <v>1133</v>
      </c>
      <c r="C25" s="32" t="s">
        <v>1134</v>
      </c>
      <c r="D25" s="33" t="s">
        <v>1135</v>
      </c>
      <c r="E25" s="33">
        <v>156</v>
      </c>
      <c r="F25" s="33" t="s">
        <v>1190</v>
      </c>
      <c r="G25" s="34">
        <v>4</v>
      </c>
      <c r="H25" s="31">
        <v>3</v>
      </c>
      <c r="I25" s="35">
        <v>4</v>
      </c>
      <c r="J25" s="21"/>
      <c r="K25" s="36" t="s">
        <v>1199</v>
      </c>
      <c r="L25" s="37">
        <v>0</v>
      </c>
      <c r="M25" s="38">
        <v>155.48</v>
      </c>
      <c r="N25" s="38">
        <v>255.65</v>
      </c>
      <c r="O25" s="39">
        <v>127.57</v>
      </c>
      <c r="P25" s="37">
        <v>21.82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601</v>
      </c>
      <c r="AA25" s="40">
        <v>102.32</v>
      </c>
      <c r="AB25" s="27">
        <f t="shared" si="0"/>
        <v>255.65</v>
      </c>
      <c r="AC25" s="28">
        <f t="shared" si="1"/>
        <v>601</v>
      </c>
      <c r="AD25" s="29">
        <f t="shared" si="2"/>
        <v>0.42537437603993344</v>
      </c>
    </row>
    <row r="26" spans="1:30" ht="12.75" customHeight="1">
      <c r="A26" s="30" t="s">
        <v>1200</v>
      </c>
      <c r="B26" s="31" t="s">
        <v>1133</v>
      </c>
      <c r="C26" s="32" t="s">
        <v>1134</v>
      </c>
      <c r="D26" s="33" t="s">
        <v>1135</v>
      </c>
      <c r="E26" s="33">
        <v>156</v>
      </c>
      <c r="F26" s="33" t="s">
        <v>1190</v>
      </c>
      <c r="G26" s="34">
        <v>5</v>
      </c>
      <c r="H26" s="31">
        <v>5</v>
      </c>
      <c r="I26" s="35">
        <v>12</v>
      </c>
      <c r="J26" s="21"/>
      <c r="K26" s="36" t="s">
        <v>1201</v>
      </c>
      <c r="L26" s="37">
        <v>0</v>
      </c>
      <c r="M26" s="38">
        <v>87.93</v>
      </c>
      <c r="N26" s="38">
        <v>0</v>
      </c>
      <c r="O26" s="39">
        <v>235.16</v>
      </c>
      <c r="P26" s="37">
        <v>23.56</v>
      </c>
      <c r="Q26" s="38">
        <v>47.31</v>
      </c>
      <c r="R26" s="38">
        <v>0</v>
      </c>
      <c r="S26" s="38">
        <v>35.63</v>
      </c>
      <c r="T26" s="38">
        <v>0</v>
      </c>
      <c r="U26" s="38">
        <v>0</v>
      </c>
      <c r="V26" s="38">
        <v>0</v>
      </c>
      <c r="W26" s="38">
        <v>38.4</v>
      </c>
      <c r="X26" s="38">
        <v>0</v>
      </c>
      <c r="Y26" s="38">
        <v>84.22</v>
      </c>
      <c r="Z26" s="38">
        <v>216.49</v>
      </c>
      <c r="AA26" s="40">
        <v>350.94</v>
      </c>
      <c r="AB26" s="27">
        <f t="shared" si="0"/>
        <v>235.16</v>
      </c>
      <c r="AC26" s="28">
        <f t="shared" si="1"/>
        <v>350.94</v>
      </c>
      <c r="AD26" s="29">
        <f t="shared" si="2"/>
        <v>0.6700860545962273</v>
      </c>
    </row>
    <row r="27" spans="1:30" ht="12.75" customHeight="1">
      <c r="A27" s="30" t="s">
        <v>1202</v>
      </c>
      <c r="B27" s="31" t="s">
        <v>1133</v>
      </c>
      <c r="C27" s="32" t="s">
        <v>1134</v>
      </c>
      <c r="D27" s="33" t="s">
        <v>1135</v>
      </c>
      <c r="E27" s="33">
        <v>156</v>
      </c>
      <c r="F27" s="33" t="s">
        <v>1190</v>
      </c>
      <c r="G27" s="34">
        <v>4</v>
      </c>
      <c r="H27" s="31">
        <v>3</v>
      </c>
      <c r="I27" s="35" t="s">
        <v>1140</v>
      </c>
      <c r="J27" s="21"/>
      <c r="K27" s="36" t="s">
        <v>1203</v>
      </c>
      <c r="L27" s="37">
        <v>0</v>
      </c>
      <c r="M27" s="38">
        <v>0</v>
      </c>
      <c r="N27" s="38">
        <v>0</v>
      </c>
      <c r="O27" s="39">
        <v>0</v>
      </c>
      <c r="P27" s="37">
        <v>264.33</v>
      </c>
      <c r="Q27" s="38">
        <v>196.69</v>
      </c>
      <c r="R27" s="38">
        <v>537.55</v>
      </c>
      <c r="S27" s="38">
        <v>597.3</v>
      </c>
      <c r="T27" s="38">
        <v>643.72</v>
      </c>
      <c r="U27" s="38">
        <v>750.14</v>
      </c>
      <c r="V27" s="38">
        <v>907.34</v>
      </c>
      <c r="W27" s="38">
        <v>175.19</v>
      </c>
      <c r="X27" s="38">
        <v>108.35</v>
      </c>
      <c r="Y27" s="38">
        <v>520.44</v>
      </c>
      <c r="Z27" s="38">
        <v>298.45</v>
      </c>
      <c r="AA27" s="40">
        <v>302.79</v>
      </c>
      <c r="AB27" s="27">
        <f t="shared" si="0"/>
        <v>0</v>
      </c>
      <c r="AC27" s="28">
        <f t="shared" si="1"/>
        <v>907.34</v>
      </c>
      <c r="AD27" s="29">
        <f t="shared" si="2"/>
        <v>0</v>
      </c>
    </row>
    <row r="28" spans="1:30" ht="12.75" customHeight="1">
      <c r="A28" s="30" t="s">
        <v>1204</v>
      </c>
      <c r="B28" s="31" t="s">
        <v>1133</v>
      </c>
      <c r="C28" s="32" t="s">
        <v>1134</v>
      </c>
      <c r="D28" s="33" t="s">
        <v>1135</v>
      </c>
      <c r="E28" s="33">
        <v>156</v>
      </c>
      <c r="F28" s="33" t="s">
        <v>1190</v>
      </c>
      <c r="G28" s="34">
        <v>5</v>
      </c>
      <c r="H28" s="31">
        <v>4</v>
      </c>
      <c r="I28" s="35">
        <v>29</v>
      </c>
      <c r="J28" s="21"/>
      <c r="K28" s="36" t="s">
        <v>1205</v>
      </c>
      <c r="L28" s="37">
        <v>151.95</v>
      </c>
      <c r="M28" s="38">
        <v>116.97</v>
      </c>
      <c r="N28" s="38">
        <v>0</v>
      </c>
      <c r="O28" s="39">
        <v>0</v>
      </c>
      <c r="P28" s="37">
        <v>248.4</v>
      </c>
      <c r="Q28" s="38">
        <v>280.39</v>
      </c>
      <c r="R28" s="38">
        <v>365.67</v>
      </c>
      <c r="S28" s="38">
        <v>440.07</v>
      </c>
      <c r="T28" s="38">
        <v>315.41</v>
      </c>
      <c r="U28" s="38">
        <v>410.63</v>
      </c>
      <c r="V28" s="38">
        <v>296.1</v>
      </c>
      <c r="W28" s="38">
        <v>563.37</v>
      </c>
      <c r="X28" s="38">
        <v>897.95</v>
      </c>
      <c r="Y28" s="38">
        <v>794.34</v>
      </c>
      <c r="Z28" s="38">
        <v>127.44</v>
      </c>
      <c r="AA28" s="40">
        <v>121.95</v>
      </c>
      <c r="AB28" s="27">
        <f t="shared" si="0"/>
        <v>151.95</v>
      </c>
      <c r="AC28" s="28">
        <f t="shared" si="1"/>
        <v>897.95</v>
      </c>
      <c r="AD28" s="29">
        <f t="shared" si="2"/>
        <v>0.16921877610111918</v>
      </c>
    </row>
    <row r="29" spans="1:30" ht="12.75" customHeight="1">
      <c r="A29" s="30" t="s">
        <v>1206</v>
      </c>
      <c r="B29" s="31" t="s">
        <v>1133</v>
      </c>
      <c r="C29" s="32" t="s">
        <v>1134</v>
      </c>
      <c r="D29" s="33" t="s">
        <v>1135</v>
      </c>
      <c r="E29" s="33">
        <v>156</v>
      </c>
      <c r="F29" s="33" t="s">
        <v>1190</v>
      </c>
      <c r="G29" s="34">
        <v>5</v>
      </c>
      <c r="H29" s="31">
        <v>6</v>
      </c>
      <c r="I29" s="35" t="s">
        <v>1140</v>
      </c>
      <c r="J29" s="21"/>
      <c r="K29" s="36" t="s">
        <v>1207</v>
      </c>
      <c r="L29" s="37">
        <v>0</v>
      </c>
      <c r="M29" s="38">
        <v>0</v>
      </c>
      <c r="N29" s="38">
        <v>0</v>
      </c>
      <c r="O29" s="39">
        <v>0</v>
      </c>
      <c r="P29" s="37">
        <v>32.63</v>
      </c>
      <c r="Q29" s="38">
        <v>81.61</v>
      </c>
      <c r="R29" s="38">
        <v>107.11</v>
      </c>
      <c r="S29" s="38">
        <v>110.44</v>
      </c>
      <c r="T29" s="38">
        <v>0</v>
      </c>
      <c r="U29" s="38">
        <v>0</v>
      </c>
      <c r="V29" s="38">
        <v>0</v>
      </c>
      <c r="W29" s="38">
        <v>142.07</v>
      </c>
      <c r="X29" s="38">
        <v>0</v>
      </c>
      <c r="Y29" s="38">
        <v>180.91</v>
      </c>
      <c r="Z29" s="38">
        <v>0</v>
      </c>
      <c r="AA29" s="40">
        <v>73.54</v>
      </c>
      <c r="AB29" s="27">
        <f t="shared" si="0"/>
        <v>0</v>
      </c>
      <c r="AC29" s="28">
        <f t="shared" si="1"/>
        <v>180.91</v>
      </c>
      <c r="AD29" s="29">
        <f t="shared" si="2"/>
        <v>0</v>
      </c>
    </row>
    <row r="30" spans="1:30" ht="12.75" customHeight="1">
      <c r="A30" s="30" t="s">
        <v>1208</v>
      </c>
      <c r="B30" s="31" t="s">
        <v>1133</v>
      </c>
      <c r="C30" s="32" t="s">
        <v>1134</v>
      </c>
      <c r="D30" s="33" t="s">
        <v>1135</v>
      </c>
      <c r="E30" s="33">
        <v>156</v>
      </c>
      <c r="F30" s="33" t="s">
        <v>1190</v>
      </c>
      <c r="G30" s="34">
        <v>6</v>
      </c>
      <c r="H30" s="31">
        <v>5</v>
      </c>
      <c r="I30" s="35">
        <v>20</v>
      </c>
      <c r="J30" s="21"/>
      <c r="K30" s="36" t="s">
        <v>1209</v>
      </c>
      <c r="L30" s="37">
        <v>0</v>
      </c>
      <c r="M30" s="38">
        <v>0</v>
      </c>
      <c r="N30" s="38">
        <v>95.51</v>
      </c>
      <c r="O30" s="68">
        <v>0</v>
      </c>
      <c r="P30" s="69">
        <v>164.51</v>
      </c>
      <c r="Q30" s="70">
        <v>131.03</v>
      </c>
      <c r="R30" s="70">
        <v>48.79</v>
      </c>
      <c r="S30" s="70">
        <v>23.16</v>
      </c>
      <c r="T30" s="70">
        <v>0</v>
      </c>
      <c r="U30" s="70">
        <v>0</v>
      </c>
      <c r="V30" s="70">
        <v>0</v>
      </c>
      <c r="W30" s="70">
        <v>68.8</v>
      </c>
      <c r="X30" s="70">
        <v>134.47</v>
      </c>
      <c r="Y30" s="70">
        <v>0</v>
      </c>
      <c r="Z30" s="70">
        <v>720.42</v>
      </c>
      <c r="AA30" s="71">
        <v>279.55</v>
      </c>
      <c r="AB30" s="27">
        <f t="shared" si="0"/>
        <v>95.51</v>
      </c>
      <c r="AC30" s="28">
        <f t="shared" si="1"/>
        <v>720.42</v>
      </c>
      <c r="AD30" s="29">
        <f t="shared" si="2"/>
        <v>0.1325754421032176</v>
      </c>
    </row>
    <row r="31" spans="1:30" ht="12.75" customHeight="1">
      <c r="A31" s="30" t="s">
        <v>1210</v>
      </c>
      <c r="B31" s="31" t="s">
        <v>1133</v>
      </c>
      <c r="C31" s="32" t="s">
        <v>1134</v>
      </c>
      <c r="D31" s="33" t="s">
        <v>1135</v>
      </c>
      <c r="E31" s="33">
        <v>156</v>
      </c>
      <c r="F31" s="33" t="s">
        <v>1190</v>
      </c>
      <c r="G31" s="34">
        <v>6</v>
      </c>
      <c r="H31" s="31">
        <v>6</v>
      </c>
      <c r="I31" s="35" t="s">
        <v>1140</v>
      </c>
      <c r="J31" s="21"/>
      <c r="K31" s="36" t="s">
        <v>1211</v>
      </c>
      <c r="L31" s="37">
        <v>0</v>
      </c>
      <c r="M31" s="38">
        <v>0</v>
      </c>
      <c r="N31" s="38">
        <v>0</v>
      </c>
      <c r="O31" s="68">
        <v>0</v>
      </c>
      <c r="P31" s="69">
        <v>90.68</v>
      </c>
      <c r="Q31" s="70">
        <v>0</v>
      </c>
      <c r="R31" s="70">
        <v>0</v>
      </c>
      <c r="S31" s="70">
        <v>44.09</v>
      </c>
      <c r="T31" s="70">
        <v>143.44</v>
      </c>
      <c r="U31" s="70">
        <v>141</v>
      </c>
      <c r="V31" s="70">
        <v>83.12</v>
      </c>
      <c r="W31" s="70">
        <v>0</v>
      </c>
      <c r="X31" s="70">
        <v>0</v>
      </c>
      <c r="Y31" s="70">
        <v>0</v>
      </c>
      <c r="Z31" s="70">
        <v>0</v>
      </c>
      <c r="AA31" s="71">
        <v>40.7</v>
      </c>
      <c r="AB31" s="27">
        <f t="shared" si="0"/>
        <v>0</v>
      </c>
      <c r="AC31" s="28">
        <f t="shared" si="1"/>
        <v>143.44</v>
      </c>
      <c r="AD31" s="29">
        <f t="shared" si="2"/>
        <v>0</v>
      </c>
    </row>
    <row r="32" spans="1:30" ht="12.75" customHeight="1">
      <c r="A32" s="30" t="s">
        <v>1212</v>
      </c>
      <c r="B32" s="31" t="s">
        <v>1133</v>
      </c>
      <c r="C32" s="32" t="s">
        <v>1134</v>
      </c>
      <c r="D32" s="33" t="s">
        <v>1135</v>
      </c>
      <c r="E32" s="33">
        <v>156</v>
      </c>
      <c r="F32" s="33" t="s">
        <v>1190</v>
      </c>
      <c r="G32" s="34">
        <v>6</v>
      </c>
      <c r="H32" s="31">
        <v>6</v>
      </c>
      <c r="I32" s="35">
        <v>2</v>
      </c>
      <c r="J32" s="43" t="s">
        <v>1175</v>
      </c>
      <c r="K32" s="36" t="s">
        <v>1213</v>
      </c>
      <c r="L32" s="37">
        <v>0</v>
      </c>
      <c r="M32" s="38">
        <v>0</v>
      </c>
      <c r="N32" s="38">
        <v>420.17</v>
      </c>
      <c r="O32" s="68">
        <v>399.7</v>
      </c>
      <c r="P32" s="69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1">
        <v>0</v>
      </c>
      <c r="AB32" s="27">
        <f t="shared" si="0"/>
        <v>420.17</v>
      </c>
      <c r="AC32" s="28">
        <f t="shared" si="1"/>
        <v>0</v>
      </c>
      <c r="AD32" s="29" t="e">
        <f t="shared" si="2"/>
        <v>#DIV/0!</v>
      </c>
    </row>
    <row r="33" spans="1:30" ht="12.75" customHeight="1">
      <c r="A33" s="30" t="s">
        <v>1214</v>
      </c>
      <c r="B33" s="31" t="s">
        <v>1133</v>
      </c>
      <c r="C33" s="32" t="s">
        <v>1134</v>
      </c>
      <c r="D33" s="33" t="s">
        <v>1135</v>
      </c>
      <c r="E33" s="33">
        <v>156</v>
      </c>
      <c r="F33" s="33" t="s">
        <v>1190</v>
      </c>
      <c r="G33" s="34">
        <v>6</v>
      </c>
      <c r="H33" s="31">
        <v>6</v>
      </c>
      <c r="I33" s="35">
        <v>3</v>
      </c>
      <c r="J33" s="21"/>
      <c r="K33" s="36" t="s">
        <v>1215</v>
      </c>
      <c r="L33" s="37">
        <v>41.72</v>
      </c>
      <c r="M33" s="38">
        <v>59.92</v>
      </c>
      <c r="N33" s="38">
        <v>57.6</v>
      </c>
      <c r="O33" s="68">
        <v>55.56</v>
      </c>
      <c r="P33" s="69">
        <v>206.87</v>
      </c>
      <c r="Q33" s="70">
        <v>230.46</v>
      </c>
      <c r="R33" s="70">
        <v>206.15</v>
      </c>
      <c r="S33" s="70">
        <v>202.11</v>
      </c>
      <c r="T33" s="70">
        <v>254</v>
      </c>
      <c r="U33" s="70">
        <v>197.16</v>
      </c>
      <c r="V33" s="70">
        <v>181.98</v>
      </c>
      <c r="W33" s="70">
        <v>528.59</v>
      </c>
      <c r="X33" s="70">
        <v>671.04</v>
      </c>
      <c r="Y33" s="70">
        <v>801.36</v>
      </c>
      <c r="Z33" s="70">
        <v>227.23</v>
      </c>
      <c r="AA33" s="71">
        <v>247.21</v>
      </c>
      <c r="AB33" s="27">
        <f t="shared" si="0"/>
        <v>59.92</v>
      </c>
      <c r="AC33" s="28">
        <f t="shared" si="1"/>
        <v>801.36</v>
      </c>
      <c r="AD33" s="29">
        <f t="shared" si="2"/>
        <v>0.07477288609364081</v>
      </c>
    </row>
    <row r="34" spans="1:30" ht="12.75" customHeight="1">
      <c r="A34" s="30" t="s">
        <v>1216</v>
      </c>
      <c r="B34" s="31" t="s">
        <v>1133</v>
      </c>
      <c r="C34" s="32" t="s">
        <v>1134</v>
      </c>
      <c r="D34" s="33" t="s">
        <v>1135</v>
      </c>
      <c r="E34" s="33">
        <v>156</v>
      </c>
      <c r="F34" s="33" t="s">
        <v>1190</v>
      </c>
      <c r="G34" s="34">
        <v>6</v>
      </c>
      <c r="H34" s="31">
        <v>7</v>
      </c>
      <c r="I34" s="35">
        <v>2</v>
      </c>
      <c r="J34" s="43" t="s">
        <v>1158</v>
      </c>
      <c r="K34" s="36" t="s">
        <v>1217</v>
      </c>
      <c r="L34" s="37">
        <v>152.76</v>
      </c>
      <c r="M34" s="38">
        <v>241.33</v>
      </c>
      <c r="N34" s="38">
        <v>1099.04</v>
      </c>
      <c r="O34" s="68">
        <v>976.1</v>
      </c>
      <c r="P34" s="69">
        <v>0</v>
      </c>
      <c r="Q34" s="70">
        <v>95.39</v>
      </c>
      <c r="R34" s="70">
        <v>14.96</v>
      </c>
      <c r="S34" s="70">
        <v>14.31</v>
      </c>
      <c r="T34" s="70">
        <v>0</v>
      </c>
      <c r="U34" s="70">
        <v>42.91</v>
      </c>
      <c r="V34" s="70">
        <v>0</v>
      </c>
      <c r="W34" s="70">
        <v>0</v>
      </c>
      <c r="X34" s="70">
        <v>0</v>
      </c>
      <c r="Y34" s="70">
        <v>0</v>
      </c>
      <c r="Z34" s="70">
        <v>34.51</v>
      </c>
      <c r="AA34" s="71">
        <v>0</v>
      </c>
      <c r="AB34" s="27">
        <f t="shared" si="0"/>
        <v>1099.04</v>
      </c>
      <c r="AC34" s="28">
        <f t="shared" si="1"/>
        <v>95.39</v>
      </c>
      <c r="AD34" s="29">
        <f t="shared" si="2"/>
        <v>11.521543138693783</v>
      </c>
    </row>
    <row r="35" spans="1:30" ht="12.75" customHeight="1">
      <c r="A35" s="30" t="s">
        <v>1218</v>
      </c>
      <c r="B35" s="31" t="s">
        <v>1133</v>
      </c>
      <c r="C35" s="32" t="s">
        <v>1134</v>
      </c>
      <c r="D35" s="33" t="s">
        <v>1135</v>
      </c>
      <c r="E35" s="33">
        <v>156</v>
      </c>
      <c r="F35" s="33" t="s">
        <v>1190</v>
      </c>
      <c r="G35" s="34">
        <v>5</v>
      </c>
      <c r="H35" s="31">
        <v>5</v>
      </c>
      <c r="I35" s="35" t="s">
        <v>1140</v>
      </c>
      <c r="J35" s="21"/>
      <c r="K35" s="36" t="s">
        <v>1219</v>
      </c>
      <c r="L35" s="37">
        <v>0</v>
      </c>
      <c r="M35" s="38">
        <v>0</v>
      </c>
      <c r="N35" s="38">
        <v>0</v>
      </c>
      <c r="O35" s="68">
        <v>0</v>
      </c>
      <c r="P35" s="69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1">
        <v>0</v>
      </c>
      <c r="AB35" s="27">
        <f t="shared" si="0"/>
        <v>0</v>
      </c>
      <c r="AC35" s="28">
        <f t="shared" si="1"/>
        <v>0</v>
      </c>
      <c r="AD35" s="29" t="e">
        <f t="shared" si="2"/>
        <v>#DIV/0!</v>
      </c>
    </row>
    <row r="36" spans="1:30" ht="12.75" customHeight="1">
      <c r="A36" s="30" t="s">
        <v>1220</v>
      </c>
      <c r="B36" s="31" t="s">
        <v>1133</v>
      </c>
      <c r="C36" s="32" t="s">
        <v>1134</v>
      </c>
      <c r="D36" s="33" t="s">
        <v>1135</v>
      </c>
      <c r="E36" s="33">
        <v>156</v>
      </c>
      <c r="F36" s="33" t="s">
        <v>1190</v>
      </c>
      <c r="G36" s="34">
        <v>5</v>
      </c>
      <c r="H36" s="31">
        <v>5</v>
      </c>
      <c r="I36" s="35" t="s">
        <v>1140</v>
      </c>
      <c r="J36" s="21"/>
      <c r="K36" s="36" t="s">
        <v>1221</v>
      </c>
      <c r="L36" s="37">
        <v>0</v>
      </c>
      <c r="M36" s="38">
        <v>0</v>
      </c>
      <c r="N36" s="38">
        <v>0</v>
      </c>
      <c r="O36" s="68">
        <v>0</v>
      </c>
      <c r="P36" s="69">
        <v>49.31</v>
      </c>
      <c r="Q36" s="70">
        <v>0</v>
      </c>
      <c r="R36" s="70">
        <v>204.53</v>
      </c>
      <c r="S36" s="70">
        <v>208.25</v>
      </c>
      <c r="T36" s="70">
        <v>489.21</v>
      </c>
      <c r="U36" s="70">
        <v>197.42</v>
      </c>
      <c r="V36" s="70">
        <v>386.59</v>
      </c>
      <c r="W36" s="70">
        <v>90.69</v>
      </c>
      <c r="X36" s="70">
        <v>123.92</v>
      </c>
      <c r="Y36" s="70">
        <v>148.69</v>
      </c>
      <c r="Z36" s="70">
        <v>0</v>
      </c>
      <c r="AA36" s="71">
        <v>43.28</v>
      </c>
      <c r="AB36" s="27">
        <f t="shared" si="0"/>
        <v>0</v>
      </c>
      <c r="AC36" s="28">
        <f t="shared" si="1"/>
        <v>489.21</v>
      </c>
      <c r="AD36" s="29">
        <f t="shared" si="2"/>
        <v>0</v>
      </c>
    </row>
    <row r="37" spans="1:30" ht="12.75" customHeight="1">
      <c r="A37" s="30" t="s">
        <v>1222</v>
      </c>
      <c r="B37" s="31" t="s">
        <v>1133</v>
      </c>
      <c r="C37" s="32" t="s">
        <v>1134</v>
      </c>
      <c r="D37" s="33" t="s">
        <v>1135</v>
      </c>
      <c r="E37" s="33">
        <v>702</v>
      </c>
      <c r="F37" s="33" t="s">
        <v>1223</v>
      </c>
      <c r="G37" s="34">
        <v>12</v>
      </c>
      <c r="H37" s="31">
        <v>12</v>
      </c>
      <c r="I37" s="35">
        <v>25</v>
      </c>
      <c r="J37" s="21"/>
      <c r="K37" s="36" t="s">
        <v>1224</v>
      </c>
      <c r="L37" s="37">
        <v>440.04</v>
      </c>
      <c r="M37" s="38">
        <v>540.11</v>
      </c>
      <c r="N37" s="38">
        <v>673.74</v>
      </c>
      <c r="O37" s="68">
        <v>301.87</v>
      </c>
      <c r="P37" s="69">
        <v>1086.91</v>
      </c>
      <c r="Q37" s="70">
        <v>1066.64</v>
      </c>
      <c r="R37" s="70">
        <v>1077.67</v>
      </c>
      <c r="S37" s="70">
        <v>963.87</v>
      </c>
      <c r="T37" s="70">
        <v>1128.36</v>
      </c>
      <c r="U37" s="70">
        <v>1161.95</v>
      </c>
      <c r="V37" s="70">
        <v>1414.46</v>
      </c>
      <c r="W37" s="70">
        <v>1034.45</v>
      </c>
      <c r="X37" s="70">
        <v>888.72</v>
      </c>
      <c r="Y37" s="70">
        <v>843.84</v>
      </c>
      <c r="Z37" s="70">
        <v>1220.85</v>
      </c>
      <c r="AA37" s="71">
        <v>920.46</v>
      </c>
      <c r="AB37" s="27">
        <f t="shared" si="0"/>
        <v>673.74</v>
      </c>
      <c r="AC37" s="28">
        <f t="shared" si="1"/>
        <v>1414.46</v>
      </c>
      <c r="AD37" s="29">
        <f t="shared" si="2"/>
        <v>0.4763231197771588</v>
      </c>
    </row>
    <row r="38" spans="1:30" ht="12.75" customHeight="1">
      <c r="A38" s="66" t="s">
        <v>2090</v>
      </c>
      <c r="B38" s="58" t="s">
        <v>2091</v>
      </c>
      <c r="C38" s="32" t="s">
        <v>1134</v>
      </c>
      <c r="D38" s="33" t="s">
        <v>1135</v>
      </c>
      <c r="E38" s="33"/>
      <c r="F38" s="55" t="s">
        <v>2093</v>
      </c>
      <c r="G38" s="34">
        <v>4</v>
      </c>
      <c r="H38" s="31">
        <v>4</v>
      </c>
      <c r="I38" s="35" t="s">
        <v>1140</v>
      </c>
      <c r="J38" s="21"/>
      <c r="K38" s="65" t="s">
        <v>2094</v>
      </c>
      <c r="L38" s="37">
        <v>0</v>
      </c>
      <c r="M38" s="38">
        <v>0</v>
      </c>
      <c r="N38" s="38">
        <v>0</v>
      </c>
      <c r="O38" s="71">
        <v>0</v>
      </c>
      <c r="P38" s="73">
        <v>65.52</v>
      </c>
      <c r="Q38" s="72">
        <v>57.21</v>
      </c>
      <c r="R38" s="72">
        <v>84.52</v>
      </c>
      <c r="S38" s="72">
        <v>68.23</v>
      </c>
      <c r="T38" s="72">
        <v>0</v>
      </c>
      <c r="U38" s="72">
        <v>126.66</v>
      </c>
      <c r="V38" s="72">
        <v>0</v>
      </c>
      <c r="W38" s="72">
        <v>118.04</v>
      </c>
      <c r="X38" s="72">
        <v>120.75</v>
      </c>
      <c r="Y38" s="72">
        <v>121.94</v>
      </c>
      <c r="Z38" s="72">
        <v>95.39</v>
      </c>
      <c r="AA38" s="74">
        <v>101.59</v>
      </c>
      <c r="AB38" s="27">
        <f>MAX(L38:O38)</f>
        <v>0</v>
      </c>
      <c r="AC38" s="28">
        <f>MAX(P38:AA38)</f>
        <v>126.66</v>
      </c>
      <c r="AD38" s="29">
        <f>PRODUCT(AB38,1/AC38)</f>
        <v>0</v>
      </c>
    </row>
    <row r="39" spans="1:30" ht="12.75" customHeight="1">
      <c r="A39" s="66" t="s">
        <v>2092</v>
      </c>
      <c r="B39" s="58" t="s">
        <v>2091</v>
      </c>
      <c r="C39" s="32" t="s">
        <v>1134</v>
      </c>
      <c r="D39" s="33" t="s">
        <v>1135</v>
      </c>
      <c r="E39" s="33"/>
      <c r="F39" s="55" t="s">
        <v>2093</v>
      </c>
      <c r="G39" s="34"/>
      <c r="H39" s="31"/>
      <c r="I39" s="35" t="s">
        <v>1140</v>
      </c>
      <c r="J39" s="21"/>
      <c r="K39" s="36"/>
      <c r="L39" s="37">
        <v>0</v>
      </c>
      <c r="M39" s="38">
        <v>0</v>
      </c>
      <c r="N39" s="38">
        <v>0</v>
      </c>
      <c r="O39" s="71">
        <v>0</v>
      </c>
      <c r="P39" s="75">
        <v>251.58</v>
      </c>
      <c r="Q39" s="67">
        <v>436.53</v>
      </c>
      <c r="R39" s="67">
        <v>254.66</v>
      </c>
      <c r="S39" s="67">
        <v>709.57</v>
      </c>
      <c r="T39" s="67">
        <v>851.01</v>
      </c>
      <c r="U39" s="67">
        <v>573.93</v>
      </c>
      <c r="V39" s="67">
        <v>370.97</v>
      </c>
      <c r="W39" s="67">
        <v>0</v>
      </c>
      <c r="X39" s="67">
        <v>0</v>
      </c>
      <c r="Y39" s="67">
        <v>0</v>
      </c>
      <c r="Z39" s="67">
        <v>0</v>
      </c>
      <c r="AA39" s="76">
        <v>0</v>
      </c>
      <c r="AB39" s="27">
        <f>MAX(L39:O39)</f>
        <v>0</v>
      </c>
      <c r="AC39" s="28">
        <f>MAX(P39:AA39)</f>
        <v>851.01</v>
      </c>
      <c r="AD39" s="29">
        <f>PRODUCT(AB39,1/AC39)</f>
        <v>0</v>
      </c>
    </row>
    <row r="40" spans="1:30" ht="12.75" customHeight="1">
      <c r="A40" s="30" t="s">
        <v>1225</v>
      </c>
      <c r="B40" s="31" t="s">
        <v>1226</v>
      </c>
      <c r="C40" s="32" t="s">
        <v>1227</v>
      </c>
      <c r="D40" s="33" t="s">
        <v>1228</v>
      </c>
      <c r="E40" s="33">
        <v>103</v>
      </c>
      <c r="F40" s="33" t="s">
        <v>1229</v>
      </c>
      <c r="G40" s="34">
        <v>4</v>
      </c>
      <c r="H40" s="31">
        <v>4</v>
      </c>
      <c r="I40" s="35">
        <v>34</v>
      </c>
      <c r="J40" s="21"/>
      <c r="K40" s="36" t="s">
        <v>1230</v>
      </c>
      <c r="L40" s="37">
        <v>45.64</v>
      </c>
      <c r="M40" s="38">
        <v>0</v>
      </c>
      <c r="N40" s="38">
        <v>16.63</v>
      </c>
      <c r="O40" s="39">
        <v>0</v>
      </c>
      <c r="P40" s="37">
        <v>104.07</v>
      </c>
      <c r="Q40" s="38">
        <v>179.08</v>
      </c>
      <c r="R40" s="38">
        <v>143.71</v>
      </c>
      <c r="S40" s="38">
        <v>165.16</v>
      </c>
      <c r="T40" s="38">
        <v>148.79</v>
      </c>
      <c r="U40" s="38">
        <v>217.59</v>
      </c>
      <c r="V40" s="38">
        <v>77.75</v>
      </c>
      <c r="W40" s="38">
        <v>82.09</v>
      </c>
      <c r="X40" s="38">
        <v>31</v>
      </c>
      <c r="Y40" s="38">
        <v>148.52</v>
      </c>
      <c r="Z40" s="38">
        <v>61.31</v>
      </c>
      <c r="AA40" s="40">
        <v>171.96</v>
      </c>
      <c r="AB40" s="27">
        <f t="shared" si="0"/>
        <v>45.64</v>
      </c>
      <c r="AC40" s="28">
        <f t="shared" si="1"/>
        <v>217.59</v>
      </c>
      <c r="AD40" s="29">
        <f t="shared" si="2"/>
        <v>0.20975228641022106</v>
      </c>
    </row>
    <row r="41" spans="1:30" ht="12.75" customHeight="1">
      <c r="A41" s="30" t="s">
        <v>1231</v>
      </c>
      <c r="B41" s="31" t="s">
        <v>1226</v>
      </c>
      <c r="C41" s="32" t="s">
        <v>1227</v>
      </c>
      <c r="D41" s="33" t="s">
        <v>1228</v>
      </c>
      <c r="E41" s="33">
        <v>103</v>
      </c>
      <c r="F41" s="33" t="s">
        <v>1229</v>
      </c>
      <c r="G41" s="34">
        <v>4</v>
      </c>
      <c r="H41" s="31">
        <v>4</v>
      </c>
      <c r="I41" s="35">
        <v>6</v>
      </c>
      <c r="J41" s="21"/>
      <c r="K41" s="36" t="s">
        <v>1232</v>
      </c>
      <c r="L41" s="37">
        <v>174.1</v>
      </c>
      <c r="M41" s="38">
        <v>154.28</v>
      </c>
      <c r="N41" s="38">
        <v>140.13</v>
      </c>
      <c r="O41" s="39">
        <v>59.32</v>
      </c>
      <c r="P41" s="37">
        <v>148.3</v>
      </c>
      <c r="Q41" s="38">
        <v>116.24</v>
      </c>
      <c r="R41" s="38">
        <v>170.55</v>
      </c>
      <c r="S41" s="38">
        <v>139.37</v>
      </c>
      <c r="T41" s="38">
        <v>173.94</v>
      </c>
      <c r="U41" s="38">
        <v>155.32</v>
      </c>
      <c r="V41" s="38">
        <v>144.04</v>
      </c>
      <c r="W41" s="38">
        <v>115.99</v>
      </c>
      <c r="X41" s="38">
        <v>116.41</v>
      </c>
      <c r="Y41" s="38">
        <v>103.05</v>
      </c>
      <c r="Z41" s="38">
        <v>126.01</v>
      </c>
      <c r="AA41" s="40">
        <v>117.61</v>
      </c>
      <c r="AB41" s="27">
        <f t="shared" si="0"/>
        <v>174.1</v>
      </c>
      <c r="AC41" s="28">
        <f t="shared" si="1"/>
        <v>173.94</v>
      </c>
      <c r="AD41" s="29">
        <f t="shared" si="2"/>
        <v>1.0009198574220997</v>
      </c>
    </row>
    <row r="42" spans="1:30" ht="12.75" customHeight="1">
      <c r="A42" s="30" t="s">
        <v>1233</v>
      </c>
      <c r="B42" s="31" t="s">
        <v>1226</v>
      </c>
      <c r="C42" s="32" t="s">
        <v>1227</v>
      </c>
      <c r="D42" s="33" t="s">
        <v>1228</v>
      </c>
      <c r="E42" s="33">
        <v>103</v>
      </c>
      <c r="F42" s="33" t="s">
        <v>1229</v>
      </c>
      <c r="G42" s="34">
        <v>4</v>
      </c>
      <c r="H42" s="31">
        <v>4</v>
      </c>
      <c r="I42" s="35">
        <v>6</v>
      </c>
      <c r="J42" s="21"/>
      <c r="K42" s="36" t="s">
        <v>1234</v>
      </c>
      <c r="L42" s="37">
        <v>308.78</v>
      </c>
      <c r="M42" s="38">
        <v>260.33</v>
      </c>
      <c r="N42" s="38">
        <v>323.68</v>
      </c>
      <c r="O42" s="39">
        <v>374.65</v>
      </c>
      <c r="P42" s="37">
        <v>207.95</v>
      </c>
      <c r="Q42" s="38">
        <v>277.42</v>
      </c>
      <c r="R42" s="38">
        <v>268.34</v>
      </c>
      <c r="S42" s="38">
        <v>281.81</v>
      </c>
      <c r="T42" s="38">
        <v>325.03</v>
      </c>
      <c r="U42" s="38">
        <v>241.71</v>
      </c>
      <c r="V42" s="38">
        <v>284.5</v>
      </c>
      <c r="W42" s="38">
        <v>232.06</v>
      </c>
      <c r="X42" s="38">
        <v>251.93</v>
      </c>
      <c r="Y42" s="38">
        <v>253.72</v>
      </c>
      <c r="Z42" s="38">
        <v>0</v>
      </c>
      <c r="AA42" s="40">
        <v>343.84</v>
      </c>
      <c r="AB42" s="27">
        <f t="shared" si="0"/>
        <v>374.65</v>
      </c>
      <c r="AC42" s="28">
        <f t="shared" si="1"/>
        <v>343.84</v>
      </c>
      <c r="AD42" s="29">
        <f t="shared" si="2"/>
        <v>1.089605630525826</v>
      </c>
    </row>
    <row r="43" spans="1:30" ht="12.75" customHeight="1">
      <c r="A43" s="30" t="s">
        <v>1235</v>
      </c>
      <c r="B43" s="31" t="s">
        <v>1226</v>
      </c>
      <c r="C43" s="32" t="s">
        <v>1227</v>
      </c>
      <c r="D43" s="33" t="s">
        <v>1228</v>
      </c>
      <c r="E43" s="33">
        <v>103</v>
      </c>
      <c r="F43" s="33" t="s">
        <v>1229</v>
      </c>
      <c r="G43" s="34">
        <v>4</v>
      </c>
      <c r="H43" s="31">
        <v>4</v>
      </c>
      <c r="I43" s="35">
        <v>31</v>
      </c>
      <c r="J43" s="21"/>
      <c r="K43" s="36" t="s">
        <v>1236</v>
      </c>
      <c r="L43" s="37">
        <v>123.27</v>
      </c>
      <c r="M43" s="38">
        <v>115.07</v>
      </c>
      <c r="N43" s="38">
        <v>0</v>
      </c>
      <c r="O43" s="39">
        <v>114.14</v>
      </c>
      <c r="P43" s="37">
        <v>161.41</v>
      </c>
      <c r="Q43" s="38">
        <v>184.54</v>
      </c>
      <c r="R43" s="38">
        <v>144.27</v>
      </c>
      <c r="S43" s="38">
        <v>202.93</v>
      </c>
      <c r="T43" s="38">
        <v>179.19</v>
      </c>
      <c r="U43" s="38">
        <v>249.24</v>
      </c>
      <c r="V43" s="38">
        <v>0</v>
      </c>
      <c r="W43" s="38">
        <v>145.74</v>
      </c>
      <c r="X43" s="38">
        <v>193.04</v>
      </c>
      <c r="Y43" s="38">
        <v>205.36</v>
      </c>
      <c r="Z43" s="38">
        <v>0</v>
      </c>
      <c r="AA43" s="40">
        <v>101.49</v>
      </c>
      <c r="AB43" s="27">
        <f t="shared" si="0"/>
        <v>123.27</v>
      </c>
      <c r="AC43" s="28">
        <f t="shared" si="1"/>
        <v>249.24</v>
      </c>
      <c r="AD43" s="29">
        <f t="shared" si="2"/>
        <v>0.49458353394318727</v>
      </c>
    </row>
    <row r="44" spans="1:30" ht="12.75" customHeight="1">
      <c r="A44" s="30" t="s">
        <v>1237</v>
      </c>
      <c r="B44" s="31" t="s">
        <v>1226</v>
      </c>
      <c r="C44" s="32" t="s">
        <v>1227</v>
      </c>
      <c r="D44" s="33" t="s">
        <v>1228</v>
      </c>
      <c r="E44" s="33">
        <v>103</v>
      </c>
      <c r="F44" s="33" t="s">
        <v>1229</v>
      </c>
      <c r="G44" s="34">
        <v>3</v>
      </c>
      <c r="H44" s="31">
        <v>3</v>
      </c>
      <c r="I44" s="35">
        <v>8</v>
      </c>
      <c r="J44" s="21"/>
      <c r="K44" s="36" t="s">
        <v>1238</v>
      </c>
      <c r="L44" s="37">
        <v>294.63</v>
      </c>
      <c r="M44" s="38">
        <v>0</v>
      </c>
      <c r="N44" s="38">
        <v>281.26</v>
      </c>
      <c r="O44" s="39">
        <v>361.1</v>
      </c>
      <c r="P44" s="37">
        <v>143.2</v>
      </c>
      <c r="Q44" s="38">
        <v>222.28</v>
      </c>
      <c r="R44" s="38">
        <v>0</v>
      </c>
      <c r="S44" s="38">
        <v>108.9</v>
      </c>
      <c r="T44" s="38">
        <v>260.32</v>
      </c>
      <c r="U44" s="38">
        <v>238.59</v>
      </c>
      <c r="V44" s="38">
        <v>0</v>
      </c>
      <c r="W44" s="38">
        <v>61.08</v>
      </c>
      <c r="X44" s="38">
        <v>0</v>
      </c>
      <c r="Y44" s="38">
        <v>0</v>
      </c>
      <c r="Z44" s="38">
        <v>342.59</v>
      </c>
      <c r="AA44" s="40">
        <v>278.67</v>
      </c>
      <c r="AB44" s="27">
        <f t="shared" si="0"/>
        <v>361.1</v>
      </c>
      <c r="AC44" s="28">
        <f t="shared" si="1"/>
        <v>342.59</v>
      </c>
      <c r="AD44" s="29">
        <f t="shared" si="2"/>
        <v>1.0540295980618233</v>
      </c>
    </row>
    <row r="45" spans="1:30" ht="12.75" customHeight="1">
      <c r="A45" s="30" t="s">
        <v>1239</v>
      </c>
      <c r="B45" s="31" t="s">
        <v>1226</v>
      </c>
      <c r="C45" s="32" t="s">
        <v>1227</v>
      </c>
      <c r="D45" s="33" t="s">
        <v>1228</v>
      </c>
      <c r="E45" s="33">
        <v>103</v>
      </c>
      <c r="F45" s="33" t="s">
        <v>1229</v>
      </c>
      <c r="G45" s="34">
        <v>4</v>
      </c>
      <c r="H45" s="31">
        <v>5</v>
      </c>
      <c r="I45" s="35"/>
      <c r="J45" s="21"/>
      <c r="K45" s="36" t="s">
        <v>1240</v>
      </c>
      <c r="AB45" s="27">
        <f t="shared" si="0"/>
        <v>0</v>
      </c>
      <c r="AC45" s="28">
        <f t="shared" si="1"/>
        <v>0</v>
      </c>
      <c r="AD45" s="29" t="e">
        <f t="shared" si="2"/>
        <v>#DIV/0!</v>
      </c>
    </row>
    <row r="46" spans="1:30" ht="12.75" customHeight="1">
      <c r="A46" s="30" t="s">
        <v>1241</v>
      </c>
      <c r="B46" s="31" t="s">
        <v>1226</v>
      </c>
      <c r="C46" s="32" t="s">
        <v>1227</v>
      </c>
      <c r="D46" s="33" t="s">
        <v>1228</v>
      </c>
      <c r="E46" s="33">
        <v>103</v>
      </c>
      <c r="F46" s="33" t="s">
        <v>1229</v>
      </c>
      <c r="G46" s="34">
        <v>3</v>
      </c>
      <c r="H46" s="31">
        <v>6</v>
      </c>
      <c r="I46" s="35" t="s">
        <v>1140</v>
      </c>
      <c r="J46" s="21"/>
      <c r="K46" s="36" t="s">
        <v>1242</v>
      </c>
      <c r="L46" s="37">
        <v>0</v>
      </c>
      <c r="M46" s="38">
        <v>0</v>
      </c>
      <c r="N46" s="38">
        <v>0</v>
      </c>
      <c r="O46" s="39">
        <v>0</v>
      </c>
      <c r="P46" s="37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40">
        <v>22.97</v>
      </c>
      <c r="AB46" s="27">
        <f t="shared" si="0"/>
        <v>0</v>
      </c>
      <c r="AC46" s="28">
        <f t="shared" si="1"/>
        <v>22.97</v>
      </c>
      <c r="AD46" s="29">
        <f t="shared" si="2"/>
        <v>0</v>
      </c>
    </row>
    <row r="47" spans="1:30" ht="12.75" customHeight="1">
      <c r="A47" s="30" t="s">
        <v>1243</v>
      </c>
      <c r="B47" s="31" t="s">
        <v>1226</v>
      </c>
      <c r="C47" s="32" t="s">
        <v>1227</v>
      </c>
      <c r="D47" s="33" t="s">
        <v>1228</v>
      </c>
      <c r="E47" s="33">
        <v>103</v>
      </c>
      <c r="F47" s="33" t="s">
        <v>1229</v>
      </c>
      <c r="G47" s="34">
        <v>5</v>
      </c>
      <c r="H47" s="31">
        <v>6</v>
      </c>
      <c r="I47" s="35">
        <v>3</v>
      </c>
      <c r="J47" s="21"/>
      <c r="K47" s="36" t="s">
        <v>1244</v>
      </c>
      <c r="L47" s="37">
        <v>143.1</v>
      </c>
      <c r="M47" s="38">
        <v>157.73</v>
      </c>
      <c r="N47" s="38">
        <v>220.96</v>
      </c>
      <c r="O47" s="39">
        <v>381.96</v>
      </c>
      <c r="P47" s="37">
        <v>286.2</v>
      </c>
      <c r="Q47" s="38">
        <v>345.85</v>
      </c>
      <c r="R47" s="38">
        <v>406.45</v>
      </c>
      <c r="S47" s="38">
        <v>341.6</v>
      </c>
      <c r="T47" s="38">
        <v>171</v>
      </c>
      <c r="U47" s="38">
        <v>326.88</v>
      </c>
      <c r="V47" s="38">
        <v>147.87</v>
      </c>
      <c r="W47" s="38">
        <v>341.34</v>
      </c>
      <c r="X47" s="38">
        <v>273.57</v>
      </c>
      <c r="Y47" s="38">
        <v>343.91</v>
      </c>
      <c r="Z47" s="38">
        <v>535.75</v>
      </c>
      <c r="AA47" s="40">
        <v>414.79</v>
      </c>
      <c r="AB47" s="27">
        <f t="shared" si="0"/>
        <v>381.96</v>
      </c>
      <c r="AC47" s="28">
        <f t="shared" si="1"/>
        <v>535.75</v>
      </c>
      <c r="AD47" s="29">
        <f t="shared" si="2"/>
        <v>0.7129444703686421</v>
      </c>
    </row>
    <row r="48" spans="1:30" ht="12.75" customHeight="1">
      <c r="A48" s="30" t="s">
        <v>1245</v>
      </c>
      <c r="B48" s="31" t="s">
        <v>1226</v>
      </c>
      <c r="C48" s="32" t="s">
        <v>1227</v>
      </c>
      <c r="D48" s="33" t="s">
        <v>1228</v>
      </c>
      <c r="E48" s="33">
        <v>103</v>
      </c>
      <c r="F48" s="33" t="s">
        <v>1229</v>
      </c>
      <c r="G48" s="34">
        <v>4</v>
      </c>
      <c r="H48" s="31">
        <v>4</v>
      </c>
      <c r="I48" s="35" t="s">
        <v>1140</v>
      </c>
      <c r="J48" s="21"/>
      <c r="K48" s="36" t="s">
        <v>1246</v>
      </c>
      <c r="L48" s="37">
        <v>0</v>
      </c>
      <c r="M48" s="38">
        <v>0</v>
      </c>
      <c r="N48" s="38">
        <v>0</v>
      </c>
      <c r="O48" s="39">
        <v>0</v>
      </c>
      <c r="P48" s="37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40">
        <v>25.09</v>
      </c>
      <c r="AB48" s="27">
        <f t="shared" si="0"/>
        <v>0</v>
      </c>
      <c r="AC48" s="28">
        <f t="shared" si="1"/>
        <v>25.09</v>
      </c>
      <c r="AD48" s="29">
        <f t="shared" si="2"/>
        <v>0</v>
      </c>
    </row>
    <row r="49" spans="1:30" ht="12.75" customHeight="1">
      <c r="A49" s="30" t="s">
        <v>1247</v>
      </c>
      <c r="B49" s="31" t="s">
        <v>1226</v>
      </c>
      <c r="C49" s="32" t="s">
        <v>1227</v>
      </c>
      <c r="D49" s="33" t="s">
        <v>1228</v>
      </c>
      <c r="E49" s="33">
        <v>103</v>
      </c>
      <c r="F49" s="33" t="s">
        <v>1229</v>
      </c>
      <c r="G49" s="34">
        <v>2</v>
      </c>
      <c r="H49" s="31">
        <v>2</v>
      </c>
      <c r="I49" s="35">
        <v>20</v>
      </c>
      <c r="J49" s="21"/>
      <c r="K49" s="36" t="s">
        <v>1248</v>
      </c>
      <c r="L49" s="37">
        <v>0</v>
      </c>
      <c r="M49" s="38">
        <v>0</v>
      </c>
      <c r="N49" s="38">
        <v>137.85</v>
      </c>
      <c r="O49" s="39">
        <v>0</v>
      </c>
      <c r="P49" s="37">
        <v>17.89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113.59</v>
      </c>
      <c r="AA49" s="40">
        <v>0</v>
      </c>
      <c r="AB49" s="27">
        <f t="shared" si="0"/>
        <v>137.85</v>
      </c>
      <c r="AC49" s="28">
        <f t="shared" si="1"/>
        <v>113.59</v>
      </c>
      <c r="AD49" s="29">
        <f t="shared" si="2"/>
        <v>1.2135751386565719</v>
      </c>
    </row>
    <row r="50" spans="1:30" ht="12.75" customHeight="1">
      <c r="A50" s="30" t="s">
        <v>1249</v>
      </c>
      <c r="B50" s="31" t="s">
        <v>1226</v>
      </c>
      <c r="C50" s="32" t="s">
        <v>1227</v>
      </c>
      <c r="D50" s="33" t="s">
        <v>1228</v>
      </c>
      <c r="E50" s="33">
        <v>103</v>
      </c>
      <c r="F50" s="33" t="s">
        <v>1229</v>
      </c>
      <c r="G50" s="34">
        <v>3</v>
      </c>
      <c r="H50" s="31">
        <v>3</v>
      </c>
      <c r="I50" s="35" t="s">
        <v>1140</v>
      </c>
      <c r="J50" s="21"/>
      <c r="K50" s="36" t="s">
        <v>1250</v>
      </c>
      <c r="L50" s="37">
        <v>0</v>
      </c>
      <c r="M50" s="38">
        <v>0</v>
      </c>
      <c r="N50" s="38">
        <v>0</v>
      </c>
      <c r="O50" s="39">
        <v>0</v>
      </c>
      <c r="P50" s="37">
        <v>0</v>
      </c>
      <c r="Q50" s="38">
        <v>0</v>
      </c>
      <c r="R50" s="38">
        <v>0</v>
      </c>
      <c r="S50" s="38">
        <v>111.95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136.31</v>
      </c>
      <c r="Z50" s="38">
        <v>0</v>
      </c>
      <c r="AA50" s="40">
        <v>0</v>
      </c>
      <c r="AB50" s="27">
        <f t="shared" si="0"/>
        <v>0</v>
      </c>
      <c r="AC50" s="28">
        <f t="shared" si="1"/>
        <v>136.31</v>
      </c>
      <c r="AD50" s="29">
        <f t="shared" si="2"/>
        <v>0</v>
      </c>
    </row>
    <row r="51" spans="1:30" ht="12.75" customHeight="1">
      <c r="A51" s="30" t="s">
        <v>1251</v>
      </c>
      <c r="B51" s="31" t="s">
        <v>1226</v>
      </c>
      <c r="C51" s="32" t="s">
        <v>1227</v>
      </c>
      <c r="D51" s="33" t="s">
        <v>1228</v>
      </c>
      <c r="E51" s="33">
        <v>103</v>
      </c>
      <c r="F51" s="33" t="s">
        <v>1229</v>
      </c>
      <c r="G51" s="34">
        <v>3</v>
      </c>
      <c r="H51" s="31">
        <v>3</v>
      </c>
      <c r="I51" s="35" t="s">
        <v>1140</v>
      </c>
      <c r="J51" s="21"/>
      <c r="K51" s="36" t="s">
        <v>1252</v>
      </c>
      <c r="L51" s="37">
        <v>0</v>
      </c>
      <c r="M51" s="38">
        <v>0</v>
      </c>
      <c r="N51" s="38">
        <v>0</v>
      </c>
      <c r="O51" s="39">
        <v>0</v>
      </c>
      <c r="P51" s="37">
        <v>17.87</v>
      </c>
      <c r="Q51" s="38">
        <v>0</v>
      </c>
      <c r="R51" s="38">
        <v>32.36</v>
      </c>
      <c r="S51" s="38">
        <v>81.89</v>
      </c>
      <c r="T51" s="38">
        <v>195.72</v>
      </c>
      <c r="U51" s="38">
        <v>0</v>
      </c>
      <c r="V51" s="38">
        <v>69.07</v>
      </c>
      <c r="W51" s="38">
        <v>0</v>
      </c>
      <c r="X51" s="38">
        <v>0</v>
      </c>
      <c r="Y51" s="38">
        <v>0</v>
      </c>
      <c r="Z51" s="38">
        <v>0</v>
      </c>
      <c r="AA51" s="40">
        <v>54.24</v>
      </c>
      <c r="AB51" s="27">
        <f t="shared" si="0"/>
        <v>0</v>
      </c>
      <c r="AC51" s="28">
        <f t="shared" si="1"/>
        <v>195.72</v>
      </c>
      <c r="AD51" s="29">
        <f t="shared" si="2"/>
        <v>0</v>
      </c>
    </row>
    <row r="52" spans="1:30" ht="12.75" customHeight="1">
      <c r="A52" s="30" t="s">
        <v>1253</v>
      </c>
      <c r="B52" s="31" t="s">
        <v>1226</v>
      </c>
      <c r="C52" s="32" t="s">
        <v>1227</v>
      </c>
      <c r="D52" s="33" t="s">
        <v>1228</v>
      </c>
      <c r="E52" s="33">
        <v>103</v>
      </c>
      <c r="F52" s="33" t="s">
        <v>1229</v>
      </c>
      <c r="G52" s="34">
        <v>3</v>
      </c>
      <c r="H52" s="31">
        <v>3</v>
      </c>
      <c r="I52" s="35" t="s">
        <v>1140</v>
      </c>
      <c r="J52" s="21"/>
      <c r="K52" s="36" t="s">
        <v>1254</v>
      </c>
      <c r="L52" s="37">
        <v>0</v>
      </c>
      <c r="M52" s="38">
        <v>0</v>
      </c>
      <c r="N52" s="38">
        <v>0</v>
      </c>
      <c r="O52" s="39">
        <v>0</v>
      </c>
      <c r="P52" s="37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40">
        <v>0</v>
      </c>
      <c r="AB52" s="27">
        <f t="shared" si="0"/>
        <v>0</v>
      </c>
      <c r="AC52" s="28">
        <f t="shared" si="1"/>
        <v>0</v>
      </c>
      <c r="AD52" s="29" t="e">
        <f t="shared" si="2"/>
        <v>#DIV/0!</v>
      </c>
    </row>
    <row r="53" spans="1:30" ht="12.75" customHeight="1">
      <c r="A53" s="30" t="s">
        <v>1255</v>
      </c>
      <c r="B53" s="31" t="s">
        <v>1226</v>
      </c>
      <c r="C53" s="32" t="s">
        <v>1227</v>
      </c>
      <c r="D53" s="33" t="s">
        <v>1228</v>
      </c>
      <c r="E53" s="33">
        <v>103</v>
      </c>
      <c r="F53" s="33" t="s">
        <v>1229</v>
      </c>
      <c r="G53" s="34">
        <v>3</v>
      </c>
      <c r="H53" s="31">
        <v>3</v>
      </c>
      <c r="I53" s="35" t="s">
        <v>1140</v>
      </c>
      <c r="J53" s="21"/>
      <c r="K53" s="36" t="s">
        <v>1256</v>
      </c>
      <c r="L53" s="37">
        <v>0</v>
      </c>
      <c r="M53" s="38">
        <v>0</v>
      </c>
      <c r="N53" s="38">
        <v>0</v>
      </c>
      <c r="O53" s="39">
        <v>0</v>
      </c>
      <c r="P53" s="37">
        <v>29.99</v>
      </c>
      <c r="Q53" s="38">
        <v>33.1</v>
      </c>
      <c r="R53" s="38">
        <v>0</v>
      </c>
      <c r="S53" s="38">
        <v>21.47</v>
      </c>
      <c r="T53" s="38">
        <v>83.49</v>
      </c>
      <c r="U53" s="38">
        <v>0</v>
      </c>
      <c r="V53" s="38">
        <v>159.19</v>
      </c>
      <c r="W53" s="38">
        <v>274.67</v>
      </c>
      <c r="X53" s="38">
        <v>529.49</v>
      </c>
      <c r="Y53" s="38">
        <v>171.91</v>
      </c>
      <c r="Z53" s="38">
        <v>0</v>
      </c>
      <c r="AA53" s="40">
        <v>25.96</v>
      </c>
      <c r="AB53" s="27">
        <f t="shared" si="0"/>
        <v>0</v>
      </c>
      <c r="AC53" s="28">
        <f t="shared" si="1"/>
        <v>529.49</v>
      </c>
      <c r="AD53" s="29">
        <f t="shared" si="2"/>
        <v>0</v>
      </c>
    </row>
    <row r="54" spans="1:30" ht="12.75" customHeight="1">
      <c r="A54" s="30" t="s">
        <v>1257</v>
      </c>
      <c r="B54" s="31" t="s">
        <v>1226</v>
      </c>
      <c r="C54" s="32" t="s">
        <v>1227</v>
      </c>
      <c r="D54" s="33" t="s">
        <v>1228</v>
      </c>
      <c r="E54" s="33">
        <v>103</v>
      </c>
      <c r="F54" s="33" t="s">
        <v>1229</v>
      </c>
      <c r="G54" s="34">
        <v>3</v>
      </c>
      <c r="H54" s="31">
        <v>4</v>
      </c>
      <c r="I54" s="35" t="s">
        <v>1140</v>
      </c>
      <c r="J54" s="21"/>
      <c r="K54" s="36" t="s">
        <v>1258</v>
      </c>
      <c r="L54" s="37">
        <v>0</v>
      </c>
      <c r="M54" s="38">
        <v>0</v>
      </c>
      <c r="N54" s="38">
        <v>0</v>
      </c>
      <c r="O54" s="39">
        <v>0</v>
      </c>
      <c r="P54" s="37">
        <v>0</v>
      </c>
      <c r="Q54" s="38">
        <v>0</v>
      </c>
      <c r="R54" s="38">
        <v>0</v>
      </c>
      <c r="S54" s="38">
        <v>55.8</v>
      </c>
      <c r="T54" s="38">
        <v>0</v>
      </c>
      <c r="U54" s="38">
        <v>0</v>
      </c>
      <c r="V54" s="38">
        <v>0</v>
      </c>
      <c r="W54" s="38">
        <v>384.22</v>
      </c>
      <c r="X54" s="38">
        <v>375.23</v>
      </c>
      <c r="Y54" s="38">
        <v>0</v>
      </c>
      <c r="Z54" s="38">
        <v>0</v>
      </c>
      <c r="AA54" s="40">
        <v>0</v>
      </c>
      <c r="AB54" s="27">
        <f t="shared" si="0"/>
        <v>0</v>
      </c>
      <c r="AC54" s="28">
        <f t="shared" si="1"/>
        <v>384.22</v>
      </c>
      <c r="AD54" s="29">
        <f t="shared" si="2"/>
        <v>0</v>
      </c>
    </row>
    <row r="55" spans="1:30" ht="12.75" customHeight="1">
      <c r="A55" s="30" t="s">
        <v>1259</v>
      </c>
      <c r="B55" s="31" t="s">
        <v>1226</v>
      </c>
      <c r="C55" s="32" t="s">
        <v>1227</v>
      </c>
      <c r="D55" s="33" t="s">
        <v>1228</v>
      </c>
      <c r="E55" s="33">
        <v>103</v>
      </c>
      <c r="F55" s="33" t="s">
        <v>1229</v>
      </c>
      <c r="G55" s="34">
        <v>3</v>
      </c>
      <c r="H55" s="31">
        <v>4</v>
      </c>
      <c r="I55" s="35">
        <v>27</v>
      </c>
      <c r="J55" s="21"/>
      <c r="K55" s="36" t="s">
        <v>1260</v>
      </c>
      <c r="L55" s="37">
        <v>165.34</v>
      </c>
      <c r="M55" s="38">
        <v>154.73</v>
      </c>
      <c r="N55" s="38">
        <v>168.41</v>
      </c>
      <c r="O55" s="39">
        <v>0</v>
      </c>
      <c r="P55" s="37">
        <v>193.32</v>
      </c>
      <c r="Q55" s="38">
        <v>166.79</v>
      </c>
      <c r="R55" s="38">
        <v>152.69</v>
      </c>
      <c r="S55" s="38">
        <v>190.24</v>
      </c>
      <c r="T55" s="38">
        <v>194.55</v>
      </c>
      <c r="U55" s="38">
        <v>178.01</v>
      </c>
      <c r="V55" s="38">
        <v>191.68</v>
      </c>
      <c r="W55" s="38">
        <v>203.44</v>
      </c>
      <c r="X55" s="38">
        <v>207.52</v>
      </c>
      <c r="Y55" s="38">
        <v>182.96</v>
      </c>
      <c r="Z55" s="38">
        <v>120.93</v>
      </c>
      <c r="AA55" s="40">
        <v>149.13</v>
      </c>
      <c r="AB55" s="27">
        <f t="shared" si="0"/>
        <v>168.41</v>
      </c>
      <c r="AC55" s="28">
        <f t="shared" si="1"/>
        <v>207.52</v>
      </c>
      <c r="AD55" s="29">
        <f t="shared" si="2"/>
        <v>0.811536237471087</v>
      </c>
    </row>
    <row r="56" spans="1:30" ht="12.75" customHeight="1">
      <c r="A56" s="30" t="s">
        <v>1261</v>
      </c>
      <c r="B56" s="31" t="s">
        <v>1226</v>
      </c>
      <c r="C56" s="32" t="s">
        <v>1227</v>
      </c>
      <c r="D56" s="33" t="s">
        <v>1228</v>
      </c>
      <c r="E56" s="33">
        <v>103</v>
      </c>
      <c r="F56" s="33" t="s">
        <v>1229</v>
      </c>
      <c r="G56" s="34">
        <v>3</v>
      </c>
      <c r="H56" s="31">
        <v>3</v>
      </c>
      <c r="I56" s="35" t="s">
        <v>1140</v>
      </c>
      <c r="J56" s="21"/>
      <c r="K56" s="36" t="s">
        <v>1262</v>
      </c>
      <c r="L56" s="37">
        <v>0</v>
      </c>
      <c r="M56" s="38">
        <v>0</v>
      </c>
      <c r="N56" s="38">
        <v>0</v>
      </c>
      <c r="O56" s="39">
        <v>0</v>
      </c>
      <c r="P56" s="37">
        <v>118.3</v>
      </c>
      <c r="Q56" s="38">
        <v>187.03</v>
      </c>
      <c r="R56" s="38">
        <v>0</v>
      </c>
      <c r="S56" s="38">
        <v>232.33</v>
      </c>
      <c r="T56" s="38">
        <v>0</v>
      </c>
      <c r="U56" s="38">
        <v>319.7</v>
      </c>
      <c r="V56" s="38">
        <v>156.85</v>
      </c>
      <c r="W56" s="38">
        <v>229.65</v>
      </c>
      <c r="X56" s="38">
        <v>349.42</v>
      </c>
      <c r="Y56" s="38">
        <v>374.17</v>
      </c>
      <c r="Z56" s="38">
        <v>0</v>
      </c>
      <c r="AA56" s="40">
        <v>0</v>
      </c>
      <c r="AB56" s="27">
        <f t="shared" si="0"/>
        <v>0</v>
      </c>
      <c r="AC56" s="28">
        <f t="shared" si="1"/>
        <v>374.17</v>
      </c>
      <c r="AD56" s="29">
        <f t="shared" si="2"/>
        <v>0</v>
      </c>
    </row>
    <row r="57" spans="1:30" ht="12.75" customHeight="1">
      <c r="A57" s="30" t="s">
        <v>1263</v>
      </c>
      <c r="B57" s="31" t="s">
        <v>1226</v>
      </c>
      <c r="C57" s="32" t="s">
        <v>1227</v>
      </c>
      <c r="D57" s="33" t="s">
        <v>1228</v>
      </c>
      <c r="E57" s="33">
        <v>103</v>
      </c>
      <c r="F57" s="33" t="s">
        <v>1229</v>
      </c>
      <c r="G57" s="34">
        <v>3</v>
      </c>
      <c r="H57" s="31">
        <v>3</v>
      </c>
      <c r="I57" s="35">
        <v>27</v>
      </c>
      <c r="J57" s="21"/>
      <c r="K57" s="36" t="s">
        <v>1264</v>
      </c>
      <c r="L57" s="37">
        <v>133.1</v>
      </c>
      <c r="M57" s="38">
        <v>150.1</v>
      </c>
      <c r="N57" s="38">
        <v>144.65</v>
      </c>
      <c r="O57" s="39">
        <v>0</v>
      </c>
      <c r="P57" s="37">
        <v>126.55</v>
      </c>
      <c r="Q57" s="38">
        <v>200.33</v>
      </c>
      <c r="R57" s="38">
        <v>91.37</v>
      </c>
      <c r="S57" s="38">
        <v>172.18</v>
      </c>
      <c r="T57" s="38">
        <v>145.75</v>
      </c>
      <c r="U57" s="38">
        <v>224.91</v>
      </c>
      <c r="V57" s="38">
        <v>139.46</v>
      </c>
      <c r="W57" s="38">
        <v>64.88</v>
      </c>
      <c r="X57" s="38">
        <v>0</v>
      </c>
      <c r="Y57" s="38">
        <v>115.88</v>
      </c>
      <c r="Z57" s="38">
        <v>248.1</v>
      </c>
      <c r="AA57" s="40">
        <v>163.27</v>
      </c>
      <c r="AB57" s="27">
        <f t="shared" si="0"/>
        <v>150.1</v>
      </c>
      <c r="AC57" s="28">
        <f t="shared" si="1"/>
        <v>248.1</v>
      </c>
      <c r="AD57" s="29">
        <f t="shared" si="2"/>
        <v>0.6049979846835953</v>
      </c>
    </row>
    <row r="58" spans="1:30" ht="12.75" customHeight="1">
      <c r="A58" s="30" t="s">
        <v>1265</v>
      </c>
      <c r="B58" s="31" t="s">
        <v>1226</v>
      </c>
      <c r="C58" s="32" t="s">
        <v>1227</v>
      </c>
      <c r="D58" s="33" t="s">
        <v>1228</v>
      </c>
      <c r="E58" s="33">
        <v>103</v>
      </c>
      <c r="F58" s="33" t="s">
        <v>1229</v>
      </c>
      <c r="G58" s="34">
        <v>3</v>
      </c>
      <c r="H58" s="31">
        <v>4</v>
      </c>
      <c r="I58" s="35" t="s">
        <v>1140</v>
      </c>
      <c r="J58" s="21"/>
      <c r="K58" s="36" t="s">
        <v>1266</v>
      </c>
      <c r="L58" s="37">
        <v>0</v>
      </c>
      <c r="M58" s="38">
        <v>0</v>
      </c>
      <c r="N58" s="38">
        <v>0</v>
      </c>
      <c r="O58" s="39">
        <v>0</v>
      </c>
      <c r="P58" s="37">
        <v>38.89</v>
      </c>
      <c r="Q58" s="38">
        <v>0</v>
      </c>
      <c r="R58" s="38">
        <v>0</v>
      </c>
      <c r="S58" s="38">
        <v>89.56</v>
      </c>
      <c r="T58" s="38">
        <v>0</v>
      </c>
      <c r="U58" s="38">
        <v>0</v>
      </c>
      <c r="V58" s="38">
        <v>0</v>
      </c>
      <c r="W58" s="38">
        <v>198.71</v>
      </c>
      <c r="X58" s="38">
        <v>528.79</v>
      </c>
      <c r="Y58" s="38">
        <v>125.22</v>
      </c>
      <c r="Z58" s="38">
        <v>0</v>
      </c>
      <c r="AA58" s="40">
        <v>66.99</v>
      </c>
      <c r="AB58" s="27">
        <f t="shared" si="0"/>
        <v>0</v>
      </c>
      <c r="AC58" s="28">
        <f t="shared" si="1"/>
        <v>528.79</v>
      </c>
      <c r="AD58" s="29">
        <f t="shared" si="2"/>
        <v>0</v>
      </c>
    </row>
    <row r="59" spans="1:30" ht="12.75" customHeight="1">
      <c r="A59" s="30" t="s">
        <v>1267</v>
      </c>
      <c r="B59" s="31" t="s">
        <v>1226</v>
      </c>
      <c r="C59" s="32" t="s">
        <v>1227</v>
      </c>
      <c r="D59" s="33" t="s">
        <v>1228</v>
      </c>
      <c r="E59" s="33">
        <v>103</v>
      </c>
      <c r="F59" s="33" t="s">
        <v>1229</v>
      </c>
      <c r="G59" s="34">
        <v>3</v>
      </c>
      <c r="H59" s="31">
        <v>3</v>
      </c>
      <c r="I59" s="35">
        <v>29</v>
      </c>
      <c r="J59" s="21"/>
      <c r="K59" s="36" t="s">
        <v>1268</v>
      </c>
      <c r="L59" s="37">
        <v>160.45</v>
      </c>
      <c r="M59" s="38">
        <v>137.72</v>
      </c>
      <c r="N59" s="38">
        <v>0</v>
      </c>
      <c r="O59" s="39">
        <v>0</v>
      </c>
      <c r="P59" s="37">
        <v>153.63</v>
      </c>
      <c r="Q59" s="38">
        <v>184.87</v>
      </c>
      <c r="R59" s="38">
        <v>164.71</v>
      </c>
      <c r="S59" s="38">
        <v>208.71</v>
      </c>
      <c r="T59" s="38">
        <v>176.43</v>
      </c>
      <c r="U59" s="38">
        <v>197.12</v>
      </c>
      <c r="V59" s="38">
        <v>132.43</v>
      </c>
      <c r="W59" s="38">
        <v>190.28</v>
      </c>
      <c r="X59" s="38">
        <v>117.33</v>
      </c>
      <c r="Y59" s="38">
        <v>228.93</v>
      </c>
      <c r="Z59" s="38">
        <v>136.28</v>
      </c>
      <c r="AA59" s="40">
        <v>138.27</v>
      </c>
      <c r="AB59" s="27">
        <f t="shared" si="0"/>
        <v>160.45</v>
      </c>
      <c r="AC59" s="28">
        <f t="shared" si="1"/>
        <v>228.93</v>
      </c>
      <c r="AD59" s="29">
        <f t="shared" si="2"/>
        <v>0.700869261346263</v>
      </c>
    </row>
    <row r="60" spans="1:30" ht="12.75" customHeight="1">
      <c r="A60" s="30" t="s">
        <v>1269</v>
      </c>
      <c r="B60" s="31" t="s">
        <v>1270</v>
      </c>
      <c r="C60" s="32" t="s">
        <v>1271</v>
      </c>
      <c r="D60" s="33" t="s">
        <v>1272</v>
      </c>
      <c r="E60" s="33">
        <v>206</v>
      </c>
      <c r="F60" s="33" t="s">
        <v>1273</v>
      </c>
      <c r="G60" s="34">
        <v>11</v>
      </c>
      <c r="H60" s="31">
        <v>9</v>
      </c>
      <c r="I60" s="35" t="s">
        <v>1140</v>
      </c>
      <c r="J60" s="21"/>
      <c r="K60" s="36" t="s">
        <v>1274</v>
      </c>
      <c r="L60" s="37">
        <v>0</v>
      </c>
      <c r="M60" s="38">
        <v>0</v>
      </c>
      <c r="N60" s="38">
        <v>0</v>
      </c>
      <c r="O60" s="39">
        <v>0</v>
      </c>
      <c r="P60" s="37">
        <v>104.16</v>
      </c>
      <c r="Q60" s="38">
        <v>101.76</v>
      </c>
      <c r="R60" s="38">
        <v>85.05</v>
      </c>
      <c r="S60" s="38">
        <v>163.87</v>
      </c>
      <c r="T60" s="38">
        <v>0</v>
      </c>
      <c r="U60" s="38">
        <v>227.72</v>
      </c>
      <c r="V60" s="38">
        <v>145.08</v>
      </c>
      <c r="W60" s="38">
        <v>126.23</v>
      </c>
      <c r="X60" s="38">
        <v>87.55</v>
      </c>
      <c r="Y60" s="38">
        <v>115.61</v>
      </c>
      <c r="Z60" s="38">
        <v>0</v>
      </c>
      <c r="AA60" s="40">
        <v>0</v>
      </c>
      <c r="AB60" s="27">
        <f t="shared" si="0"/>
        <v>0</v>
      </c>
      <c r="AC60" s="28">
        <f t="shared" si="1"/>
        <v>227.72</v>
      </c>
      <c r="AD60" s="29">
        <f t="shared" si="2"/>
        <v>0</v>
      </c>
    </row>
    <row r="61" spans="1:30" ht="12.75" customHeight="1">
      <c r="A61" s="30" t="s">
        <v>1275</v>
      </c>
      <c r="B61" s="31" t="s">
        <v>1270</v>
      </c>
      <c r="C61" s="32" t="s">
        <v>1271</v>
      </c>
      <c r="D61" s="33" t="s">
        <v>1272</v>
      </c>
      <c r="E61" s="33">
        <v>206</v>
      </c>
      <c r="F61" s="33" t="s">
        <v>1273</v>
      </c>
      <c r="G61" s="34">
        <v>10</v>
      </c>
      <c r="H61" s="31">
        <v>11</v>
      </c>
      <c r="I61" s="35">
        <v>5</v>
      </c>
      <c r="J61" s="21"/>
      <c r="K61" s="36" t="s">
        <v>1276</v>
      </c>
      <c r="L61" s="37">
        <v>221.1</v>
      </c>
      <c r="M61" s="38">
        <v>240.06</v>
      </c>
      <c r="N61" s="38">
        <v>290.72</v>
      </c>
      <c r="O61" s="39">
        <v>182.25</v>
      </c>
      <c r="P61" s="37">
        <v>219.05</v>
      </c>
      <c r="Q61" s="38">
        <v>250.24</v>
      </c>
      <c r="R61" s="38">
        <v>217.84</v>
      </c>
      <c r="S61" s="38">
        <v>229.88</v>
      </c>
      <c r="T61" s="38">
        <v>239.68</v>
      </c>
      <c r="U61" s="38">
        <v>252.74</v>
      </c>
      <c r="V61" s="38">
        <v>273.99</v>
      </c>
      <c r="W61" s="38">
        <v>286.7</v>
      </c>
      <c r="X61" s="38">
        <v>317.02</v>
      </c>
      <c r="Y61" s="38">
        <v>294.35</v>
      </c>
      <c r="Z61" s="38">
        <v>265.82</v>
      </c>
      <c r="AA61" s="40">
        <v>268.04</v>
      </c>
      <c r="AB61" s="27">
        <f t="shared" si="0"/>
        <v>290.72</v>
      </c>
      <c r="AC61" s="28">
        <f t="shared" si="1"/>
        <v>317.02</v>
      </c>
      <c r="AD61" s="29">
        <f t="shared" si="2"/>
        <v>0.9170399343889977</v>
      </c>
    </row>
    <row r="62" spans="1:30" ht="12.75" customHeight="1">
      <c r="A62" s="30" t="s">
        <v>1277</v>
      </c>
      <c r="B62" s="31" t="s">
        <v>1270</v>
      </c>
      <c r="C62" s="32" t="s">
        <v>1271</v>
      </c>
      <c r="D62" s="33" t="s">
        <v>1272</v>
      </c>
      <c r="E62" s="33">
        <v>217</v>
      </c>
      <c r="F62" s="33" t="s">
        <v>1278</v>
      </c>
      <c r="G62" s="34">
        <v>11</v>
      </c>
      <c r="H62" s="31">
        <v>12</v>
      </c>
      <c r="I62" s="35" t="s">
        <v>1140</v>
      </c>
      <c r="J62" s="21"/>
      <c r="K62" s="36" t="s">
        <v>1277</v>
      </c>
      <c r="L62" s="37">
        <v>0</v>
      </c>
      <c r="M62" s="38">
        <v>0</v>
      </c>
      <c r="N62" s="38">
        <v>0</v>
      </c>
      <c r="O62" s="39">
        <v>0</v>
      </c>
      <c r="P62" s="37">
        <v>184.06</v>
      </c>
      <c r="Q62" s="38">
        <v>181.56</v>
      </c>
      <c r="R62" s="38">
        <v>157.35</v>
      </c>
      <c r="S62" s="38">
        <v>265.43</v>
      </c>
      <c r="T62" s="38">
        <v>193.69</v>
      </c>
      <c r="U62" s="38">
        <v>238.81</v>
      </c>
      <c r="V62" s="38">
        <v>142.54</v>
      </c>
      <c r="W62" s="38">
        <v>186.65</v>
      </c>
      <c r="X62" s="38">
        <v>260.26</v>
      </c>
      <c r="Y62" s="38">
        <v>241.15</v>
      </c>
      <c r="Z62" s="38">
        <v>105.55</v>
      </c>
      <c r="AA62" s="40">
        <v>118.34</v>
      </c>
      <c r="AB62" s="27">
        <f t="shared" si="0"/>
        <v>0</v>
      </c>
      <c r="AC62" s="28">
        <f t="shared" si="1"/>
        <v>265.43</v>
      </c>
      <c r="AD62" s="29">
        <f t="shared" si="2"/>
        <v>0</v>
      </c>
    </row>
    <row r="63" spans="1:30" ht="12.75" customHeight="1">
      <c r="A63" s="30" t="s">
        <v>1279</v>
      </c>
      <c r="B63" s="31" t="s">
        <v>1270</v>
      </c>
      <c r="C63" s="32" t="s">
        <v>1271</v>
      </c>
      <c r="D63" s="33" t="s">
        <v>1272</v>
      </c>
      <c r="E63" s="33">
        <v>217</v>
      </c>
      <c r="F63" s="33" t="s">
        <v>1280</v>
      </c>
      <c r="G63" s="34">
        <v>10</v>
      </c>
      <c r="H63" s="31">
        <v>12</v>
      </c>
      <c r="I63" s="35">
        <v>16</v>
      </c>
      <c r="J63" s="21"/>
      <c r="K63" s="36" t="s">
        <v>1281</v>
      </c>
      <c r="L63" s="37">
        <v>58.79</v>
      </c>
      <c r="M63" s="38">
        <v>0</v>
      </c>
      <c r="N63" s="38">
        <v>0</v>
      </c>
      <c r="O63" s="39">
        <v>34.56</v>
      </c>
      <c r="P63" s="37">
        <v>1567.81</v>
      </c>
      <c r="Q63" s="38">
        <v>1086.8</v>
      </c>
      <c r="R63" s="38">
        <v>1031.6</v>
      </c>
      <c r="S63" s="38">
        <v>919.89</v>
      </c>
      <c r="T63" s="38">
        <v>1067.51</v>
      </c>
      <c r="U63" s="38">
        <v>941.19</v>
      </c>
      <c r="V63" s="38">
        <v>1162.92</v>
      </c>
      <c r="W63" s="38">
        <v>246.62</v>
      </c>
      <c r="X63" s="38">
        <v>241.48</v>
      </c>
      <c r="Y63" s="38">
        <v>314.36</v>
      </c>
      <c r="Z63" s="38">
        <v>1085.7</v>
      </c>
      <c r="AA63" s="40">
        <v>1105.19</v>
      </c>
      <c r="AB63" s="27">
        <f t="shared" si="0"/>
        <v>58.79</v>
      </c>
      <c r="AC63" s="28">
        <f t="shared" si="1"/>
        <v>1567.81</v>
      </c>
      <c r="AD63" s="29">
        <f t="shared" si="2"/>
        <v>0.037498166231877586</v>
      </c>
    </row>
    <row r="64" spans="1:30" ht="12.75" customHeight="1">
      <c r="A64" s="30" t="s">
        <v>1282</v>
      </c>
      <c r="B64" s="31" t="s">
        <v>1270</v>
      </c>
      <c r="C64" s="32" t="s">
        <v>1271</v>
      </c>
      <c r="D64" s="33" t="s">
        <v>1272</v>
      </c>
      <c r="E64" s="33">
        <v>217</v>
      </c>
      <c r="F64" s="33" t="s">
        <v>1280</v>
      </c>
      <c r="G64" s="34">
        <v>10</v>
      </c>
      <c r="H64" s="31">
        <v>9</v>
      </c>
      <c r="I64" s="35">
        <v>39</v>
      </c>
      <c r="J64" s="21"/>
      <c r="K64" s="36" t="s">
        <v>1283</v>
      </c>
      <c r="L64" s="37">
        <v>0</v>
      </c>
      <c r="M64" s="38">
        <v>10.82</v>
      </c>
      <c r="N64" s="38">
        <v>0</v>
      </c>
      <c r="O64" s="39">
        <v>0</v>
      </c>
      <c r="P64" s="37">
        <v>368.26</v>
      </c>
      <c r="Q64" s="38">
        <v>123.43</v>
      </c>
      <c r="R64" s="38">
        <v>72.53</v>
      </c>
      <c r="S64" s="38">
        <v>189.44</v>
      </c>
      <c r="T64" s="38">
        <v>0</v>
      </c>
      <c r="U64" s="38">
        <v>24.71</v>
      </c>
      <c r="V64" s="38">
        <v>194.23</v>
      </c>
      <c r="W64" s="38">
        <v>1029.24</v>
      </c>
      <c r="X64" s="38">
        <v>1201.38</v>
      </c>
      <c r="Y64" s="38">
        <v>1135.04</v>
      </c>
      <c r="Z64" s="38">
        <v>1176.23</v>
      </c>
      <c r="AA64" s="40">
        <v>609.97</v>
      </c>
      <c r="AB64" s="27">
        <f t="shared" si="0"/>
        <v>10.82</v>
      </c>
      <c r="AC64" s="28">
        <f t="shared" si="1"/>
        <v>1201.38</v>
      </c>
      <c r="AD64" s="29">
        <f t="shared" si="2"/>
        <v>0.009006309410844196</v>
      </c>
    </row>
    <row r="65" spans="1:30" ht="12.75" customHeight="1">
      <c r="A65" s="30" t="s">
        <v>1284</v>
      </c>
      <c r="B65" s="31" t="s">
        <v>1270</v>
      </c>
      <c r="C65" s="32" t="s">
        <v>1271</v>
      </c>
      <c r="D65" s="33" t="s">
        <v>1272</v>
      </c>
      <c r="E65" s="33">
        <v>217</v>
      </c>
      <c r="F65" s="33" t="s">
        <v>1280</v>
      </c>
      <c r="G65" s="34">
        <v>10</v>
      </c>
      <c r="H65" s="31">
        <v>11</v>
      </c>
      <c r="I65" s="35">
        <v>3</v>
      </c>
      <c r="J65" s="21"/>
      <c r="K65" s="36" t="s">
        <v>1285</v>
      </c>
      <c r="L65" s="37">
        <v>404.48</v>
      </c>
      <c r="M65" s="38">
        <v>526.1</v>
      </c>
      <c r="N65" s="38">
        <v>935.81</v>
      </c>
      <c r="O65" s="39">
        <v>1379.68</v>
      </c>
      <c r="P65" s="37">
        <v>332.7</v>
      </c>
      <c r="Q65" s="38">
        <v>254.35</v>
      </c>
      <c r="R65" s="38">
        <v>249.34</v>
      </c>
      <c r="S65" s="38">
        <v>307.61</v>
      </c>
      <c r="T65" s="38">
        <v>365.39</v>
      </c>
      <c r="U65" s="38">
        <v>418.34</v>
      </c>
      <c r="V65" s="38">
        <v>437.34</v>
      </c>
      <c r="W65" s="38">
        <v>313.64</v>
      </c>
      <c r="X65" s="38">
        <v>377.6</v>
      </c>
      <c r="Y65" s="38">
        <v>310.83</v>
      </c>
      <c r="Z65" s="38">
        <v>477.69</v>
      </c>
      <c r="AA65" s="40">
        <v>444.41</v>
      </c>
      <c r="AB65" s="27">
        <f t="shared" si="0"/>
        <v>1379.68</v>
      </c>
      <c r="AC65" s="28">
        <f t="shared" si="1"/>
        <v>477.69</v>
      </c>
      <c r="AD65" s="29">
        <f t="shared" si="2"/>
        <v>2.8882329544265115</v>
      </c>
    </row>
    <row r="66" spans="1:30" ht="12.75" customHeight="1">
      <c r="A66" s="30" t="s">
        <v>1286</v>
      </c>
      <c r="B66" s="31" t="s">
        <v>1270</v>
      </c>
      <c r="C66" s="32" t="s">
        <v>1271</v>
      </c>
      <c r="D66" s="33" t="s">
        <v>1272</v>
      </c>
      <c r="E66" s="33">
        <v>217</v>
      </c>
      <c r="F66" s="33" t="s">
        <v>1280</v>
      </c>
      <c r="G66" s="34">
        <v>11</v>
      </c>
      <c r="H66" s="31">
        <v>11</v>
      </c>
      <c r="I66" s="35">
        <v>27</v>
      </c>
      <c r="J66" s="21"/>
      <c r="K66" s="36" t="s">
        <v>1287</v>
      </c>
      <c r="L66" s="37">
        <v>341.28</v>
      </c>
      <c r="M66" s="38">
        <v>324.93</v>
      </c>
      <c r="N66" s="38">
        <v>320.11</v>
      </c>
      <c r="O66" s="39">
        <v>191.47</v>
      </c>
      <c r="P66" s="37">
        <v>283.67</v>
      </c>
      <c r="Q66" s="38">
        <v>274.74</v>
      </c>
      <c r="R66" s="38">
        <v>224.44</v>
      </c>
      <c r="S66" s="38">
        <v>286.54</v>
      </c>
      <c r="T66" s="38">
        <v>308.38</v>
      </c>
      <c r="U66" s="38">
        <v>315</v>
      </c>
      <c r="V66" s="38">
        <v>471.78</v>
      </c>
      <c r="W66" s="38">
        <v>367.16</v>
      </c>
      <c r="X66" s="38">
        <v>439.28</v>
      </c>
      <c r="Y66" s="38">
        <v>397.82</v>
      </c>
      <c r="Z66" s="38">
        <v>250.39</v>
      </c>
      <c r="AA66" s="40">
        <v>298.21</v>
      </c>
      <c r="AB66" s="27">
        <f t="shared" si="0"/>
        <v>341.28</v>
      </c>
      <c r="AC66" s="28">
        <f t="shared" si="1"/>
        <v>471.78</v>
      </c>
      <c r="AD66" s="29">
        <f t="shared" si="2"/>
        <v>0.7233880198397559</v>
      </c>
    </row>
    <row r="67" spans="1:30" ht="12.75" customHeight="1">
      <c r="A67" s="30" t="s">
        <v>1288</v>
      </c>
      <c r="B67" s="44" t="s">
        <v>1289</v>
      </c>
      <c r="C67" s="32" t="s">
        <v>1290</v>
      </c>
      <c r="D67" s="33" t="s">
        <v>1291</v>
      </c>
      <c r="E67" s="33"/>
      <c r="F67" s="33" t="s">
        <v>1292</v>
      </c>
      <c r="G67" s="34">
        <v>3</v>
      </c>
      <c r="H67" s="31">
        <v>3</v>
      </c>
      <c r="I67" s="35">
        <v>6</v>
      </c>
      <c r="J67" s="21"/>
      <c r="K67" s="36" t="s">
        <v>1288</v>
      </c>
      <c r="L67" s="37">
        <v>660.58</v>
      </c>
      <c r="M67" s="38">
        <v>682.75</v>
      </c>
      <c r="N67" s="38">
        <v>920.2</v>
      </c>
      <c r="O67" s="39">
        <v>939.31</v>
      </c>
      <c r="P67" s="37">
        <v>484.07</v>
      </c>
      <c r="Q67" s="38">
        <v>574.17</v>
      </c>
      <c r="R67" s="38">
        <v>699.25</v>
      </c>
      <c r="S67" s="38">
        <v>447.73</v>
      </c>
      <c r="T67" s="38">
        <v>423.78</v>
      </c>
      <c r="U67" s="38">
        <v>511.68</v>
      </c>
      <c r="V67" s="38">
        <v>594.31</v>
      </c>
      <c r="W67" s="38">
        <v>821.37</v>
      </c>
      <c r="X67" s="38">
        <v>742.73</v>
      </c>
      <c r="Y67" s="38">
        <v>739.34</v>
      </c>
      <c r="Z67" s="38">
        <v>818.24</v>
      </c>
      <c r="AA67" s="40">
        <v>699.97</v>
      </c>
      <c r="AB67" s="27">
        <f t="shared" si="0"/>
        <v>939.31</v>
      </c>
      <c r="AC67" s="28">
        <f t="shared" si="1"/>
        <v>821.37</v>
      </c>
      <c r="AD67" s="29">
        <f t="shared" si="2"/>
        <v>1.1435893689810925</v>
      </c>
    </row>
    <row r="68" spans="1:30" ht="12.75" customHeight="1">
      <c r="A68" s="30" t="s">
        <v>1293</v>
      </c>
      <c r="B68" s="31" t="s">
        <v>1294</v>
      </c>
      <c r="C68" s="32" t="s">
        <v>1295</v>
      </c>
      <c r="D68" s="33" t="s">
        <v>1296</v>
      </c>
      <c r="E68" s="33"/>
      <c r="F68" s="33" t="s">
        <v>1297</v>
      </c>
      <c r="G68" s="34">
        <v>2</v>
      </c>
      <c r="H68" s="31">
        <v>3</v>
      </c>
      <c r="I68" s="35">
        <v>29</v>
      </c>
      <c r="J68" s="21"/>
      <c r="K68" s="36" t="s">
        <v>1298</v>
      </c>
      <c r="L68" s="37">
        <v>411.61</v>
      </c>
      <c r="M68" s="38">
        <v>292.07</v>
      </c>
      <c r="N68" s="38">
        <v>0</v>
      </c>
      <c r="O68" s="39">
        <v>0</v>
      </c>
      <c r="P68" s="37">
        <v>645.44</v>
      </c>
      <c r="Q68" s="38">
        <v>751.91</v>
      </c>
      <c r="R68" s="38">
        <v>383.38</v>
      </c>
      <c r="S68" s="38">
        <v>669.54</v>
      </c>
      <c r="T68" s="38">
        <v>491.13</v>
      </c>
      <c r="U68" s="38">
        <v>496.38</v>
      </c>
      <c r="V68" s="38">
        <v>226</v>
      </c>
      <c r="W68" s="38">
        <v>501.72</v>
      </c>
      <c r="X68" s="38">
        <v>424.56</v>
      </c>
      <c r="Y68" s="38">
        <v>396.72</v>
      </c>
      <c r="Z68" s="38">
        <v>238.03</v>
      </c>
      <c r="AA68" s="40">
        <v>272.23</v>
      </c>
      <c r="AB68" s="27">
        <f aca="true" t="shared" si="3" ref="AB68:AB131">MAX(L68:O68)</f>
        <v>411.61</v>
      </c>
      <c r="AC68" s="28">
        <f aca="true" t="shared" si="4" ref="AC68:AC131">MAX(P68:AA68)</f>
        <v>751.91</v>
      </c>
      <c r="AD68" s="29">
        <f aca="true" t="shared" si="5" ref="AD68:AD131">PRODUCT(AB68,1/AC68)</f>
        <v>0.5474192390046682</v>
      </c>
    </row>
    <row r="69" spans="1:30" ht="12.75" customHeight="1">
      <c r="A69" s="30" t="s">
        <v>1299</v>
      </c>
      <c r="B69" s="31" t="s">
        <v>1300</v>
      </c>
      <c r="C69" s="32" t="s">
        <v>1301</v>
      </c>
      <c r="D69" s="33" t="s">
        <v>1302</v>
      </c>
      <c r="E69" s="33">
        <v>74</v>
      </c>
      <c r="F69" s="33" t="s">
        <v>1303</v>
      </c>
      <c r="G69" s="34">
        <v>5</v>
      </c>
      <c r="H69" s="31">
        <v>4</v>
      </c>
      <c r="I69" s="35" t="s">
        <v>1140</v>
      </c>
      <c r="J69" s="21"/>
      <c r="K69" s="36" t="s">
        <v>1304</v>
      </c>
      <c r="L69" s="37">
        <v>0</v>
      </c>
      <c r="M69" s="38">
        <v>0</v>
      </c>
      <c r="N69" s="38">
        <v>0</v>
      </c>
      <c r="O69" s="39">
        <v>0</v>
      </c>
      <c r="P69" s="37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65.7</v>
      </c>
      <c r="X69" s="38">
        <v>0</v>
      </c>
      <c r="Y69" s="38">
        <v>0</v>
      </c>
      <c r="Z69" s="38">
        <v>381.55</v>
      </c>
      <c r="AA69" s="40">
        <v>139.42</v>
      </c>
      <c r="AB69" s="27">
        <f t="shared" si="3"/>
        <v>0</v>
      </c>
      <c r="AC69" s="28">
        <f t="shared" si="4"/>
        <v>381.55</v>
      </c>
      <c r="AD69" s="29">
        <f t="shared" si="5"/>
        <v>0</v>
      </c>
    </row>
    <row r="70" spans="1:30" ht="12.75" customHeight="1">
      <c r="A70" s="30" t="s">
        <v>1305</v>
      </c>
      <c r="B70" s="31" t="s">
        <v>1300</v>
      </c>
      <c r="C70" s="32" t="s">
        <v>1301</v>
      </c>
      <c r="D70" s="33" t="s">
        <v>1302</v>
      </c>
      <c r="E70" s="33">
        <v>74</v>
      </c>
      <c r="F70" s="33" t="s">
        <v>1306</v>
      </c>
      <c r="G70" s="34">
        <v>6</v>
      </c>
      <c r="H70" s="31">
        <v>5</v>
      </c>
      <c r="I70" s="35" t="s">
        <v>1140</v>
      </c>
      <c r="J70" s="21"/>
      <c r="K70" s="36" t="s">
        <v>1307</v>
      </c>
      <c r="L70" s="37">
        <v>0</v>
      </c>
      <c r="M70" s="38">
        <v>0</v>
      </c>
      <c r="N70" s="38">
        <v>0</v>
      </c>
      <c r="O70" s="39">
        <v>0</v>
      </c>
      <c r="P70" s="37">
        <v>52.28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531.3</v>
      </c>
      <c r="AA70" s="40">
        <v>415.38</v>
      </c>
      <c r="AB70" s="27">
        <f t="shared" si="3"/>
        <v>0</v>
      </c>
      <c r="AC70" s="28">
        <f t="shared" si="4"/>
        <v>531.3</v>
      </c>
      <c r="AD70" s="29">
        <f t="shared" si="5"/>
        <v>0</v>
      </c>
    </row>
    <row r="71" spans="1:30" ht="12.75" customHeight="1">
      <c r="A71" s="30" t="s">
        <v>1308</v>
      </c>
      <c r="B71" s="31" t="s">
        <v>1300</v>
      </c>
      <c r="C71" s="32" t="s">
        <v>1301</v>
      </c>
      <c r="D71" s="33" t="s">
        <v>1302</v>
      </c>
      <c r="E71" s="33">
        <v>74</v>
      </c>
      <c r="F71" s="33" t="s">
        <v>1309</v>
      </c>
      <c r="G71" s="34">
        <v>6</v>
      </c>
      <c r="H71" s="31">
        <v>6</v>
      </c>
      <c r="I71" s="35" t="s">
        <v>1140</v>
      </c>
      <c r="J71" s="21"/>
      <c r="K71" s="36" t="s">
        <v>1310</v>
      </c>
      <c r="L71" s="37">
        <v>0</v>
      </c>
      <c r="M71" s="38">
        <v>0</v>
      </c>
      <c r="N71" s="38">
        <v>0</v>
      </c>
      <c r="O71" s="39">
        <v>0</v>
      </c>
      <c r="P71" s="37">
        <v>137.83</v>
      </c>
      <c r="Q71" s="38">
        <v>90.03</v>
      </c>
      <c r="R71" s="38">
        <v>0</v>
      </c>
      <c r="S71" s="38">
        <v>8.82</v>
      </c>
      <c r="T71" s="38">
        <v>0</v>
      </c>
      <c r="U71" s="38">
        <v>0</v>
      </c>
      <c r="V71" s="38">
        <v>0</v>
      </c>
      <c r="W71" s="38">
        <v>18.71</v>
      </c>
      <c r="X71" s="38">
        <v>0</v>
      </c>
      <c r="Y71" s="38">
        <v>0</v>
      </c>
      <c r="Z71" s="38">
        <v>1400.05</v>
      </c>
      <c r="AA71" s="40">
        <v>521.84</v>
      </c>
      <c r="AB71" s="27">
        <f t="shared" si="3"/>
        <v>0</v>
      </c>
      <c r="AC71" s="28">
        <f t="shared" si="4"/>
        <v>1400.05</v>
      </c>
      <c r="AD71" s="29">
        <f t="shared" si="5"/>
        <v>0</v>
      </c>
    </row>
    <row r="72" spans="1:30" ht="12.75" customHeight="1">
      <c r="A72" s="30" t="s">
        <v>1311</v>
      </c>
      <c r="B72" s="31" t="s">
        <v>1300</v>
      </c>
      <c r="C72" s="32" t="s">
        <v>1301</v>
      </c>
      <c r="D72" s="33" t="s">
        <v>1302</v>
      </c>
      <c r="E72" s="33">
        <v>74</v>
      </c>
      <c r="F72" s="33" t="s">
        <v>1312</v>
      </c>
      <c r="G72" s="34">
        <v>5</v>
      </c>
      <c r="H72" s="31">
        <v>5</v>
      </c>
      <c r="I72" s="35" t="s">
        <v>1140</v>
      </c>
      <c r="J72" s="21"/>
      <c r="K72" s="36" t="s">
        <v>1313</v>
      </c>
      <c r="L72" s="37">
        <v>0</v>
      </c>
      <c r="M72" s="38">
        <v>0</v>
      </c>
      <c r="N72" s="38">
        <v>0</v>
      </c>
      <c r="O72" s="39">
        <v>0</v>
      </c>
      <c r="P72" s="37">
        <v>629.03</v>
      </c>
      <c r="Q72" s="38">
        <v>490.09</v>
      </c>
      <c r="R72" s="38">
        <v>758.35</v>
      </c>
      <c r="S72" s="38">
        <v>687.22</v>
      </c>
      <c r="T72" s="38">
        <v>1374.81</v>
      </c>
      <c r="U72" s="38">
        <v>937.11</v>
      </c>
      <c r="V72" s="38">
        <v>791.96</v>
      </c>
      <c r="W72" s="38">
        <v>1928.41</v>
      </c>
      <c r="X72" s="38">
        <v>1845.1</v>
      </c>
      <c r="Y72" s="38">
        <v>1112.6</v>
      </c>
      <c r="Z72" s="38">
        <v>527.52</v>
      </c>
      <c r="AA72" s="40">
        <v>782.04</v>
      </c>
      <c r="AB72" s="27">
        <f t="shared" si="3"/>
        <v>0</v>
      </c>
      <c r="AC72" s="28">
        <f t="shared" si="4"/>
        <v>1928.41</v>
      </c>
      <c r="AD72" s="29">
        <f t="shared" si="5"/>
        <v>0</v>
      </c>
    </row>
    <row r="73" spans="1:30" ht="12.75" customHeight="1">
      <c r="A73" s="30" t="s">
        <v>1314</v>
      </c>
      <c r="B73" s="31" t="s">
        <v>1300</v>
      </c>
      <c r="C73" s="32" t="s">
        <v>1301</v>
      </c>
      <c r="D73" s="33" t="s">
        <v>1302</v>
      </c>
      <c r="E73" s="33">
        <v>74</v>
      </c>
      <c r="F73" s="33" t="s">
        <v>1315</v>
      </c>
      <c r="G73" s="34">
        <v>5</v>
      </c>
      <c r="H73" s="31">
        <v>5</v>
      </c>
      <c r="I73" s="35" t="s">
        <v>1140</v>
      </c>
      <c r="J73" s="21"/>
      <c r="K73" s="36" t="s">
        <v>1316</v>
      </c>
      <c r="L73" s="37">
        <v>0</v>
      </c>
      <c r="M73" s="38">
        <v>0</v>
      </c>
      <c r="N73" s="38">
        <v>0</v>
      </c>
      <c r="O73" s="39">
        <v>0</v>
      </c>
      <c r="P73" s="37">
        <v>106.81</v>
      </c>
      <c r="Q73" s="38">
        <v>69.43</v>
      </c>
      <c r="R73" s="38">
        <v>0</v>
      </c>
      <c r="S73" s="38">
        <v>22.76</v>
      </c>
      <c r="T73" s="38">
        <v>0</v>
      </c>
      <c r="U73" s="38">
        <v>0</v>
      </c>
      <c r="V73" s="38">
        <v>0</v>
      </c>
      <c r="W73" s="38">
        <v>21.59</v>
      </c>
      <c r="X73" s="38">
        <v>0</v>
      </c>
      <c r="Y73" s="38">
        <v>53.84</v>
      </c>
      <c r="Z73" s="38">
        <v>546.66</v>
      </c>
      <c r="AA73" s="40">
        <v>225.46</v>
      </c>
      <c r="AB73" s="27">
        <f t="shared" si="3"/>
        <v>0</v>
      </c>
      <c r="AC73" s="28">
        <f t="shared" si="4"/>
        <v>546.66</v>
      </c>
      <c r="AD73" s="29">
        <f t="shared" si="5"/>
        <v>0</v>
      </c>
    </row>
    <row r="74" spans="1:30" ht="12.75" customHeight="1">
      <c r="A74" s="30" t="s">
        <v>1317</v>
      </c>
      <c r="B74" s="31" t="s">
        <v>1300</v>
      </c>
      <c r="C74" s="32" t="s">
        <v>1301</v>
      </c>
      <c r="D74" s="33" t="s">
        <v>1302</v>
      </c>
      <c r="E74" s="33">
        <v>74</v>
      </c>
      <c r="F74" s="33" t="s">
        <v>1318</v>
      </c>
      <c r="G74" s="34">
        <v>6</v>
      </c>
      <c r="H74" s="31">
        <v>5</v>
      </c>
      <c r="I74" s="35" t="s">
        <v>1140</v>
      </c>
      <c r="J74" s="21"/>
      <c r="K74" s="36" t="s">
        <v>1319</v>
      </c>
      <c r="L74" s="37">
        <v>0</v>
      </c>
      <c r="M74" s="38">
        <v>0</v>
      </c>
      <c r="N74" s="38">
        <v>0</v>
      </c>
      <c r="O74" s="39">
        <v>0</v>
      </c>
      <c r="P74" s="37">
        <v>126.13</v>
      </c>
      <c r="Q74" s="38">
        <v>222.97</v>
      </c>
      <c r="R74" s="38">
        <v>94.68</v>
      </c>
      <c r="S74" s="38">
        <v>145.6</v>
      </c>
      <c r="T74" s="38">
        <v>0</v>
      </c>
      <c r="U74" s="38">
        <v>0</v>
      </c>
      <c r="V74" s="38">
        <v>0</v>
      </c>
      <c r="W74" s="38">
        <v>228.06</v>
      </c>
      <c r="X74" s="38">
        <v>240.16</v>
      </c>
      <c r="Y74" s="38">
        <v>156.58</v>
      </c>
      <c r="Z74" s="38">
        <v>383.98</v>
      </c>
      <c r="AA74" s="40">
        <v>398.77</v>
      </c>
      <c r="AB74" s="27">
        <f t="shared" si="3"/>
        <v>0</v>
      </c>
      <c r="AC74" s="28">
        <f t="shared" si="4"/>
        <v>398.77</v>
      </c>
      <c r="AD74" s="29">
        <f t="shared" si="5"/>
        <v>0</v>
      </c>
    </row>
    <row r="75" spans="1:30" ht="12.75" customHeight="1">
      <c r="A75" s="30" t="s">
        <v>1320</v>
      </c>
      <c r="B75" s="31" t="s">
        <v>1300</v>
      </c>
      <c r="C75" s="32" t="s">
        <v>1301</v>
      </c>
      <c r="D75" s="33" t="s">
        <v>1302</v>
      </c>
      <c r="E75" s="33">
        <v>74</v>
      </c>
      <c r="F75" s="33" t="s">
        <v>1321</v>
      </c>
      <c r="G75" s="34">
        <v>5</v>
      </c>
      <c r="H75" s="31">
        <v>5</v>
      </c>
      <c r="I75" s="35" t="s">
        <v>1140</v>
      </c>
      <c r="J75" s="21"/>
      <c r="K75" s="36" t="s">
        <v>1322</v>
      </c>
      <c r="L75" s="37">
        <v>0</v>
      </c>
      <c r="M75" s="38">
        <v>0</v>
      </c>
      <c r="N75" s="38">
        <v>0</v>
      </c>
      <c r="O75" s="39">
        <v>0</v>
      </c>
      <c r="P75" s="37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40">
        <v>163.5</v>
      </c>
      <c r="AB75" s="27">
        <f t="shared" si="3"/>
        <v>0</v>
      </c>
      <c r="AC75" s="28">
        <f t="shared" si="4"/>
        <v>163.5</v>
      </c>
      <c r="AD75" s="29">
        <f t="shared" si="5"/>
        <v>0</v>
      </c>
    </row>
    <row r="76" spans="1:30" ht="12.75" customHeight="1">
      <c r="A76" s="30" t="s">
        <v>1323</v>
      </c>
      <c r="B76" s="31" t="s">
        <v>1300</v>
      </c>
      <c r="C76" s="32" t="s">
        <v>1301</v>
      </c>
      <c r="D76" s="33" t="s">
        <v>1302</v>
      </c>
      <c r="E76" s="33">
        <v>74</v>
      </c>
      <c r="F76" s="33" t="s">
        <v>1324</v>
      </c>
      <c r="G76" s="34">
        <v>5</v>
      </c>
      <c r="H76" s="31">
        <v>3</v>
      </c>
      <c r="I76" s="35">
        <v>2</v>
      </c>
      <c r="J76" s="43" t="s">
        <v>1158</v>
      </c>
      <c r="K76" s="36" t="s">
        <v>1325</v>
      </c>
      <c r="L76" s="37">
        <v>74.18</v>
      </c>
      <c r="M76" s="38">
        <v>94.61</v>
      </c>
      <c r="N76" s="38">
        <v>933.54</v>
      </c>
      <c r="O76" s="39">
        <v>1033.39</v>
      </c>
      <c r="P76" s="37">
        <v>48.56</v>
      </c>
      <c r="Q76" s="38">
        <v>58.11</v>
      </c>
      <c r="R76" s="38">
        <v>32.44</v>
      </c>
      <c r="S76" s="38">
        <v>66.59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40">
        <v>8.72</v>
      </c>
      <c r="AB76" s="27">
        <f t="shared" si="3"/>
        <v>1033.39</v>
      </c>
      <c r="AC76" s="28">
        <f t="shared" si="4"/>
        <v>66.59</v>
      </c>
      <c r="AD76" s="29">
        <f t="shared" si="5"/>
        <v>15.518696500976123</v>
      </c>
    </row>
    <row r="77" spans="1:30" ht="12.75" customHeight="1">
      <c r="A77" s="30" t="s">
        <v>1326</v>
      </c>
      <c r="B77" s="31" t="s">
        <v>1300</v>
      </c>
      <c r="C77" s="32" t="s">
        <v>1301</v>
      </c>
      <c r="D77" s="33" t="s">
        <v>1302</v>
      </c>
      <c r="E77" s="33">
        <v>74</v>
      </c>
      <c r="F77" s="33" t="s">
        <v>1327</v>
      </c>
      <c r="G77" s="34">
        <v>6</v>
      </c>
      <c r="H77" s="31">
        <v>7</v>
      </c>
      <c r="I77" s="35">
        <v>31</v>
      </c>
      <c r="J77" s="21"/>
      <c r="K77" s="36" t="s">
        <v>1328</v>
      </c>
      <c r="L77" s="37">
        <v>82.59</v>
      </c>
      <c r="M77" s="38">
        <v>71.12</v>
      </c>
      <c r="N77" s="38">
        <v>0</v>
      </c>
      <c r="O77" s="39">
        <v>43.04</v>
      </c>
      <c r="P77" s="37">
        <v>16.76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9.78</v>
      </c>
      <c r="X77" s="38">
        <v>29.94</v>
      </c>
      <c r="Y77" s="38">
        <v>38.43</v>
      </c>
      <c r="Z77" s="38">
        <v>417.46</v>
      </c>
      <c r="AA77" s="40">
        <v>156.34</v>
      </c>
      <c r="AB77" s="27">
        <f t="shared" si="3"/>
        <v>82.59</v>
      </c>
      <c r="AC77" s="28">
        <f t="shared" si="4"/>
        <v>417.46</v>
      </c>
      <c r="AD77" s="29">
        <f t="shared" si="5"/>
        <v>0.19783931394624638</v>
      </c>
    </row>
    <row r="78" spans="1:30" ht="12.75" customHeight="1">
      <c r="A78" s="30" t="s">
        <v>1329</v>
      </c>
      <c r="B78" s="31" t="s">
        <v>1300</v>
      </c>
      <c r="C78" s="32" t="s">
        <v>1301</v>
      </c>
      <c r="D78" s="33" t="s">
        <v>1302</v>
      </c>
      <c r="E78" s="33">
        <v>74</v>
      </c>
      <c r="F78" s="33" t="s">
        <v>1330</v>
      </c>
      <c r="G78" s="34">
        <v>5</v>
      </c>
      <c r="H78" s="31">
        <v>6</v>
      </c>
      <c r="I78" s="35">
        <v>2</v>
      </c>
      <c r="J78" s="45" t="s">
        <v>1175</v>
      </c>
      <c r="K78" s="36" t="s">
        <v>1331</v>
      </c>
      <c r="L78" s="37">
        <v>0</v>
      </c>
      <c r="M78" s="38">
        <v>0</v>
      </c>
      <c r="N78" s="38">
        <v>543.06</v>
      </c>
      <c r="O78" s="39">
        <v>349.82</v>
      </c>
      <c r="P78" s="37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40">
        <v>0</v>
      </c>
      <c r="AB78" s="27">
        <f t="shared" si="3"/>
        <v>543.06</v>
      </c>
      <c r="AC78" s="28">
        <f t="shared" si="4"/>
        <v>0</v>
      </c>
      <c r="AD78" s="29" t="e">
        <f t="shared" si="5"/>
        <v>#DIV/0!</v>
      </c>
    </row>
    <row r="79" spans="1:30" ht="12.75" customHeight="1">
      <c r="A79" s="30" t="s">
        <v>1332</v>
      </c>
      <c r="B79" s="31" t="s">
        <v>1300</v>
      </c>
      <c r="C79" s="32" t="s">
        <v>1301</v>
      </c>
      <c r="D79" s="33" t="s">
        <v>1302</v>
      </c>
      <c r="E79" s="33">
        <v>123</v>
      </c>
      <c r="F79" s="33" t="s">
        <v>1333</v>
      </c>
      <c r="G79" s="34">
        <v>9</v>
      </c>
      <c r="H79" s="31">
        <v>11</v>
      </c>
      <c r="I79" s="35"/>
      <c r="K79" s="36" t="s">
        <v>1332</v>
      </c>
      <c r="AB79" s="27">
        <f t="shared" si="3"/>
        <v>0</v>
      </c>
      <c r="AC79" s="28">
        <f t="shared" si="4"/>
        <v>0</v>
      </c>
      <c r="AD79" s="29" t="e">
        <f t="shared" si="5"/>
        <v>#DIV/0!</v>
      </c>
    </row>
    <row r="80" spans="1:30" ht="12.75" customHeight="1">
      <c r="A80" s="30" t="s">
        <v>1334</v>
      </c>
      <c r="B80" s="31" t="s">
        <v>1300</v>
      </c>
      <c r="C80" s="32" t="s">
        <v>1301</v>
      </c>
      <c r="D80" s="33" t="s">
        <v>1302</v>
      </c>
      <c r="E80" s="33">
        <v>123</v>
      </c>
      <c r="F80" s="33" t="s">
        <v>1333</v>
      </c>
      <c r="G80" s="34">
        <v>7</v>
      </c>
      <c r="H80" s="31">
        <v>8</v>
      </c>
      <c r="I80" s="35"/>
      <c r="K80" s="36" t="s">
        <v>1334</v>
      </c>
      <c r="AB80" s="27">
        <f t="shared" si="3"/>
        <v>0</v>
      </c>
      <c r="AC80" s="28">
        <f t="shared" si="4"/>
        <v>0</v>
      </c>
      <c r="AD80" s="29" t="e">
        <f t="shared" si="5"/>
        <v>#DIV/0!</v>
      </c>
    </row>
    <row r="81" spans="1:30" ht="12.75" customHeight="1">
      <c r="A81" s="30" t="s">
        <v>1335</v>
      </c>
      <c r="B81" s="31" t="s">
        <v>1300</v>
      </c>
      <c r="C81" s="32" t="s">
        <v>1301</v>
      </c>
      <c r="D81" s="33" t="s">
        <v>1302</v>
      </c>
      <c r="E81" s="33">
        <v>123</v>
      </c>
      <c r="F81" s="33" t="s">
        <v>1336</v>
      </c>
      <c r="G81" s="34">
        <v>11</v>
      </c>
      <c r="H81" s="31">
        <v>11</v>
      </c>
      <c r="I81" s="35">
        <v>29</v>
      </c>
      <c r="K81" s="36" t="s">
        <v>1335</v>
      </c>
      <c r="L81" s="37">
        <v>152.77</v>
      </c>
      <c r="M81" s="38">
        <v>130.73</v>
      </c>
      <c r="N81" s="38">
        <v>0</v>
      </c>
      <c r="O81" s="39">
        <v>0</v>
      </c>
      <c r="P81" s="37">
        <v>593.95</v>
      </c>
      <c r="Q81" s="38">
        <v>729.63</v>
      </c>
      <c r="R81" s="38">
        <v>1112.84</v>
      </c>
      <c r="S81" s="38">
        <v>2187.31</v>
      </c>
      <c r="T81" s="38">
        <v>2298.06</v>
      </c>
      <c r="U81" s="38">
        <v>1258.11</v>
      </c>
      <c r="V81" s="38">
        <v>2415.67</v>
      </c>
      <c r="W81" s="38">
        <v>56.49</v>
      </c>
      <c r="X81" s="38">
        <v>0</v>
      </c>
      <c r="Y81" s="38">
        <v>95.7</v>
      </c>
      <c r="Z81" s="38">
        <v>0</v>
      </c>
      <c r="AA81" s="40">
        <v>0</v>
      </c>
      <c r="AB81" s="27">
        <f t="shared" si="3"/>
        <v>152.77</v>
      </c>
      <c r="AC81" s="28">
        <f t="shared" si="4"/>
        <v>2415.67</v>
      </c>
      <c r="AD81" s="29">
        <f t="shared" si="5"/>
        <v>0.0632412539792273</v>
      </c>
    </row>
    <row r="82" spans="1:30" ht="12.75" customHeight="1">
      <c r="A82" s="30" t="s">
        <v>1337</v>
      </c>
      <c r="B82" s="31" t="s">
        <v>1300</v>
      </c>
      <c r="C82" s="32" t="s">
        <v>1301</v>
      </c>
      <c r="D82" s="33" t="s">
        <v>1302</v>
      </c>
      <c r="E82" s="33">
        <v>123</v>
      </c>
      <c r="F82" s="33" t="s">
        <v>1336</v>
      </c>
      <c r="G82" s="34">
        <v>11</v>
      </c>
      <c r="H82" s="31">
        <v>10</v>
      </c>
      <c r="I82" s="35"/>
      <c r="K82" s="36" t="s">
        <v>1337</v>
      </c>
      <c r="AB82" s="27">
        <f t="shared" si="3"/>
        <v>0</v>
      </c>
      <c r="AC82" s="28">
        <f t="shared" si="4"/>
        <v>0</v>
      </c>
      <c r="AD82" s="29" t="e">
        <f t="shared" si="5"/>
        <v>#DIV/0!</v>
      </c>
    </row>
    <row r="83" spans="1:30" ht="12.75" customHeight="1">
      <c r="A83" s="30" t="s">
        <v>1338</v>
      </c>
      <c r="B83" s="31" t="s">
        <v>1300</v>
      </c>
      <c r="C83" s="32" t="s">
        <v>1301</v>
      </c>
      <c r="D83" s="33" t="s">
        <v>1302</v>
      </c>
      <c r="E83" s="33">
        <v>123</v>
      </c>
      <c r="F83" s="33" t="s">
        <v>1336</v>
      </c>
      <c r="G83" s="34">
        <v>9</v>
      </c>
      <c r="H83" s="31">
        <v>9</v>
      </c>
      <c r="I83" s="35">
        <v>27</v>
      </c>
      <c r="K83" s="36" t="s">
        <v>1338</v>
      </c>
      <c r="L83" s="37">
        <v>108</v>
      </c>
      <c r="M83" s="38">
        <v>101.63</v>
      </c>
      <c r="N83" s="38">
        <v>73.45</v>
      </c>
      <c r="O83" s="39">
        <v>0</v>
      </c>
      <c r="P83" s="37">
        <v>145.91</v>
      </c>
      <c r="Q83" s="38">
        <v>286.16</v>
      </c>
      <c r="R83" s="38">
        <v>198.24</v>
      </c>
      <c r="S83" s="38">
        <v>298.17</v>
      </c>
      <c r="T83" s="38">
        <v>379.6</v>
      </c>
      <c r="U83" s="38">
        <v>272.72</v>
      </c>
      <c r="V83" s="38">
        <v>499.79</v>
      </c>
      <c r="W83" s="38">
        <v>894.86</v>
      </c>
      <c r="X83" s="38">
        <v>2324.87</v>
      </c>
      <c r="Y83" s="38">
        <v>1076.23</v>
      </c>
      <c r="Z83" s="38">
        <v>61</v>
      </c>
      <c r="AA83" s="40">
        <v>69.17</v>
      </c>
      <c r="AB83" s="27">
        <f t="shared" si="3"/>
        <v>108</v>
      </c>
      <c r="AC83" s="28">
        <f t="shared" si="4"/>
        <v>2324.87</v>
      </c>
      <c r="AD83" s="29">
        <f t="shared" si="5"/>
        <v>0.046454210342943905</v>
      </c>
    </row>
    <row r="84" spans="1:30" ht="12.75" customHeight="1">
      <c r="A84" s="30" t="s">
        <v>1339</v>
      </c>
      <c r="B84" s="31" t="s">
        <v>1300</v>
      </c>
      <c r="C84" s="32" t="s">
        <v>1301</v>
      </c>
      <c r="D84" s="33" t="s">
        <v>1302</v>
      </c>
      <c r="E84" s="33">
        <v>123</v>
      </c>
      <c r="F84" s="33" t="s">
        <v>1340</v>
      </c>
      <c r="G84" s="34">
        <v>9</v>
      </c>
      <c r="H84" s="31">
        <v>9</v>
      </c>
      <c r="I84" s="35"/>
      <c r="K84" s="36" t="s">
        <v>1341</v>
      </c>
      <c r="AB84" s="27">
        <f t="shared" si="3"/>
        <v>0</v>
      </c>
      <c r="AC84" s="28">
        <f t="shared" si="4"/>
        <v>0</v>
      </c>
      <c r="AD84" s="29" t="e">
        <f t="shared" si="5"/>
        <v>#DIV/0!</v>
      </c>
    </row>
    <row r="85" spans="1:30" ht="12.75" customHeight="1">
      <c r="A85" s="30" t="s">
        <v>1342</v>
      </c>
      <c r="B85" s="31" t="s">
        <v>1300</v>
      </c>
      <c r="C85" s="32" t="s">
        <v>1301</v>
      </c>
      <c r="D85" s="33" t="s">
        <v>1302</v>
      </c>
      <c r="E85" s="33">
        <v>123</v>
      </c>
      <c r="F85" s="33" t="s">
        <v>1343</v>
      </c>
      <c r="G85" s="34">
        <v>10</v>
      </c>
      <c r="H85" s="31">
        <v>10</v>
      </c>
      <c r="I85" s="35"/>
      <c r="K85" s="36" t="s">
        <v>1344</v>
      </c>
      <c r="AB85" s="27">
        <f t="shared" si="3"/>
        <v>0</v>
      </c>
      <c r="AC85" s="28">
        <f t="shared" si="4"/>
        <v>0</v>
      </c>
      <c r="AD85" s="29" t="e">
        <f t="shared" si="5"/>
        <v>#DIV/0!</v>
      </c>
    </row>
    <row r="86" spans="1:30" ht="12.75" customHeight="1">
      <c r="A86" s="30" t="s">
        <v>1345</v>
      </c>
      <c r="B86" s="31" t="s">
        <v>1300</v>
      </c>
      <c r="C86" s="32" t="s">
        <v>1301</v>
      </c>
      <c r="D86" s="33" t="s">
        <v>1302</v>
      </c>
      <c r="E86" s="33">
        <v>123</v>
      </c>
      <c r="F86" s="33" t="s">
        <v>1340</v>
      </c>
      <c r="G86" s="34">
        <v>9</v>
      </c>
      <c r="H86" s="31">
        <v>10</v>
      </c>
      <c r="I86" s="35" t="s">
        <v>1140</v>
      </c>
      <c r="K86" s="36" t="s">
        <v>1346</v>
      </c>
      <c r="L86" s="37">
        <v>0</v>
      </c>
      <c r="M86" s="38">
        <v>0</v>
      </c>
      <c r="N86" s="38">
        <v>0</v>
      </c>
      <c r="O86" s="39">
        <v>0</v>
      </c>
      <c r="P86" s="37">
        <v>335.02</v>
      </c>
      <c r="Q86" s="38">
        <v>855.02</v>
      </c>
      <c r="R86" s="38">
        <v>87.66</v>
      </c>
      <c r="S86" s="38">
        <v>187.04</v>
      </c>
      <c r="T86" s="38">
        <v>0</v>
      </c>
      <c r="U86" s="38">
        <v>378.63</v>
      </c>
      <c r="V86" s="38">
        <v>0</v>
      </c>
      <c r="W86" s="38">
        <v>161.14</v>
      </c>
      <c r="X86" s="38">
        <v>0</v>
      </c>
      <c r="Y86" s="38">
        <v>312.09</v>
      </c>
      <c r="Z86" s="38">
        <v>903.6</v>
      </c>
      <c r="AA86" s="40">
        <v>425.53</v>
      </c>
      <c r="AB86" s="27">
        <f t="shared" si="3"/>
        <v>0</v>
      </c>
      <c r="AC86" s="28">
        <f t="shared" si="4"/>
        <v>903.6</v>
      </c>
      <c r="AD86" s="29">
        <f t="shared" si="5"/>
        <v>0</v>
      </c>
    </row>
    <row r="87" spans="1:30" ht="12.75" customHeight="1">
      <c r="A87" s="30" t="s">
        <v>1347</v>
      </c>
      <c r="B87" s="31" t="s">
        <v>1348</v>
      </c>
      <c r="C87" s="32" t="s">
        <v>1349</v>
      </c>
      <c r="D87" s="33" t="s">
        <v>1350</v>
      </c>
      <c r="E87" s="33">
        <v>454</v>
      </c>
      <c r="F87" s="33" t="s">
        <v>830</v>
      </c>
      <c r="G87" s="34">
        <v>6</v>
      </c>
      <c r="H87" s="31">
        <v>5</v>
      </c>
      <c r="I87" s="35"/>
      <c r="K87" s="65" t="s">
        <v>820</v>
      </c>
      <c r="AB87" s="27">
        <f t="shared" si="3"/>
        <v>0</v>
      </c>
      <c r="AC87" s="28">
        <f t="shared" si="4"/>
        <v>0</v>
      </c>
      <c r="AD87" s="29" t="e">
        <f t="shared" si="5"/>
        <v>#DIV/0!</v>
      </c>
    </row>
    <row r="88" spans="1:30" ht="12.75" customHeight="1">
      <c r="A88" s="30" t="s">
        <v>1351</v>
      </c>
      <c r="B88" s="31" t="s">
        <v>1348</v>
      </c>
      <c r="C88" s="32" t="s">
        <v>1349</v>
      </c>
      <c r="D88" s="33" t="s">
        <v>1350</v>
      </c>
      <c r="E88" s="33">
        <v>454</v>
      </c>
      <c r="F88" s="33" t="s">
        <v>830</v>
      </c>
      <c r="G88" s="34">
        <v>6</v>
      </c>
      <c r="H88" s="31">
        <v>7</v>
      </c>
      <c r="I88" s="35" t="s">
        <v>1140</v>
      </c>
      <c r="K88" s="65" t="s">
        <v>821</v>
      </c>
      <c r="L88" s="37">
        <v>0</v>
      </c>
      <c r="M88" s="38">
        <v>0</v>
      </c>
      <c r="N88" s="38">
        <v>0</v>
      </c>
      <c r="O88" s="39">
        <v>0</v>
      </c>
      <c r="P88" s="37">
        <v>224.08</v>
      </c>
      <c r="Q88" s="38">
        <v>197.34</v>
      </c>
      <c r="R88" s="38">
        <v>162.14</v>
      </c>
      <c r="S88" s="38">
        <v>207.45</v>
      </c>
      <c r="T88" s="38">
        <v>256.97</v>
      </c>
      <c r="U88" s="38">
        <v>232.05</v>
      </c>
      <c r="V88" s="38">
        <v>166.09</v>
      </c>
      <c r="W88" s="38">
        <v>104.62</v>
      </c>
      <c r="X88" s="38">
        <v>0</v>
      </c>
      <c r="Y88" s="38">
        <v>92.34</v>
      </c>
      <c r="Z88" s="38">
        <v>197.72</v>
      </c>
      <c r="AA88" s="40">
        <v>189.55</v>
      </c>
      <c r="AB88" s="27">
        <f t="shared" si="3"/>
        <v>0</v>
      </c>
      <c r="AC88" s="28">
        <f t="shared" si="4"/>
        <v>256.97</v>
      </c>
      <c r="AD88" s="29">
        <f t="shared" si="5"/>
        <v>0</v>
      </c>
    </row>
    <row r="89" spans="1:30" ht="12.75" customHeight="1">
      <c r="A89" s="30" t="s">
        <v>1352</v>
      </c>
      <c r="B89" s="31" t="s">
        <v>1348</v>
      </c>
      <c r="C89" s="32" t="s">
        <v>1349</v>
      </c>
      <c r="D89" s="33" t="s">
        <v>1350</v>
      </c>
      <c r="E89" s="33">
        <v>454</v>
      </c>
      <c r="F89" s="33" t="s">
        <v>830</v>
      </c>
      <c r="G89" s="34">
        <v>7</v>
      </c>
      <c r="H89" s="31">
        <v>6</v>
      </c>
      <c r="I89" s="35" t="s">
        <v>1140</v>
      </c>
      <c r="K89" s="65" t="s">
        <v>822</v>
      </c>
      <c r="L89" s="37">
        <v>0</v>
      </c>
      <c r="M89" s="38">
        <v>0</v>
      </c>
      <c r="N89" s="38">
        <v>0</v>
      </c>
      <c r="O89" s="39">
        <v>0</v>
      </c>
      <c r="P89" s="37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40">
        <v>0</v>
      </c>
      <c r="AB89" s="27">
        <f t="shared" si="3"/>
        <v>0</v>
      </c>
      <c r="AC89" s="28">
        <f t="shared" si="4"/>
        <v>0</v>
      </c>
      <c r="AD89" s="29" t="e">
        <f t="shared" si="5"/>
        <v>#DIV/0!</v>
      </c>
    </row>
    <row r="90" spans="1:30" ht="12.75" customHeight="1">
      <c r="A90" s="30" t="s">
        <v>1353</v>
      </c>
      <c r="B90" s="31" t="s">
        <v>1348</v>
      </c>
      <c r="C90" s="32" t="s">
        <v>1349</v>
      </c>
      <c r="D90" s="33" t="s">
        <v>1350</v>
      </c>
      <c r="E90" s="33">
        <v>454</v>
      </c>
      <c r="F90" s="33" t="s">
        <v>830</v>
      </c>
      <c r="G90" s="34">
        <v>5</v>
      </c>
      <c r="H90" s="31">
        <v>5</v>
      </c>
      <c r="I90" s="35"/>
      <c r="K90" s="65" t="s">
        <v>823</v>
      </c>
      <c r="AB90" s="27">
        <f t="shared" si="3"/>
        <v>0</v>
      </c>
      <c r="AC90" s="28">
        <f t="shared" si="4"/>
        <v>0</v>
      </c>
      <c r="AD90" s="29" t="e">
        <f t="shared" si="5"/>
        <v>#DIV/0!</v>
      </c>
    </row>
    <row r="91" spans="1:30" ht="12.75" customHeight="1">
      <c r="A91" s="30" t="s">
        <v>1354</v>
      </c>
      <c r="B91" s="31" t="s">
        <v>1348</v>
      </c>
      <c r="C91" s="32" t="s">
        <v>1349</v>
      </c>
      <c r="D91" s="33" t="s">
        <v>1350</v>
      </c>
      <c r="E91" s="33">
        <v>454</v>
      </c>
      <c r="F91" s="33" t="s">
        <v>830</v>
      </c>
      <c r="G91" s="34">
        <v>5</v>
      </c>
      <c r="H91" s="31">
        <v>5</v>
      </c>
      <c r="I91" s="35"/>
      <c r="K91" s="65" t="s">
        <v>824</v>
      </c>
      <c r="AB91" s="27">
        <f t="shared" si="3"/>
        <v>0</v>
      </c>
      <c r="AC91" s="28">
        <f t="shared" si="4"/>
        <v>0</v>
      </c>
      <c r="AD91" s="29" t="e">
        <f t="shared" si="5"/>
        <v>#DIV/0!</v>
      </c>
    </row>
    <row r="92" spans="1:30" ht="12.75" customHeight="1">
      <c r="A92" s="30" t="s">
        <v>1355</v>
      </c>
      <c r="B92" s="31" t="s">
        <v>1348</v>
      </c>
      <c r="C92" s="32" t="s">
        <v>1349</v>
      </c>
      <c r="D92" s="33" t="s">
        <v>1350</v>
      </c>
      <c r="E92" s="33">
        <v>454</v>
      </c>
      <c r="F92" s="33" t="s">
        <v>830</v>
      </c>
      <c r="G92" s="34">
        <v>6</v>
      </c>
      <c r="H92" s="31">
        <v>6</v>
      </c>
      <c r="I92" s="35">
        <v>13</v>
      </c>
      <c r="K92" s="65" t="s">
        <v>825</v>
      </c>
      <c r="L92" s="37">
        <v>0</v>
      </c>
      <c r="M92" s="38">
        <v>109.62</v>
      </c>
      <c r="N92" s="38">
        <v>0</v>
      </c>
      <c r="O92" s="39">
        <v>86.75</v>
      </c>
      <c r="P92" s="37">
        <v>171.24</v>
      </c>
      <c r="Q92" s="38">
        <v>202.97</v>
      </c>
      <c r="R92" s="38">
        <v>213.24</v>
      </c>
      <c r="S92" s="38">
        <v>228.7</v>
      </c>
      <c r="T92" s="38">
        <v>177.43</v>
      </c>
      <c r="U92" s="38">
        <v>246.14</v>
      </c>
      <c r="V92" s="38">
        <v>217.03</v>
      </c>
      <c r="W92" s="38">
        <v>285.3</v>
      </c>
      <c r="X92" s="38">
        <v>331.2</v>
      </c>
      <c r="Y92" s="38">
        <v>161.76</v>
      </c>
      <c r="Z92" s="38">
        <v>233.79</v>
      </c>
      <c r="AA92" s="40">
        <v>270.93</v>
      </c>
      <c r="AB92" s="27">
        <f t="shared" si="3"/>
        <v>109.62</v>
      </c>
      <c r="AC92" s="28">
        <f t="shared" si="4"/>
        <v>331.2</v>
      </c>
      <c r="AD92" s="29">
        <f t="shared" si="5"/>
        <v>0.3309782608695652</v>
      </c>
    </row>
    <row r="93" spans="1:30" ht="12.75" customHeight="1">
      <c r="A93" s="30" t="s">
        <v>1356</v>
      </c>
      <c r="B93" s="31" t="s">
        <v>1348</v>
      </c>
      <c r="C93" s="32" t="s">
        <v>1349</v>
      </c>
      <c r="D93" s="33" t="s">
        <v>1350</v>
      </c>
      <c r="E93" s="33">
        <v>454</v>
      </c>
      <c r="F93" s="33" t="s">
        <v>830</v>
      </c>
      <c r="G93" s="34">
        <v>6</v>
      </c>
      <c r="H93" s="31">
        <v>7</v>
      </c>
      <c r="I93" s="35" t="s">
        <v>1140</v>
      </c>
      <c r="K93" s="65" t="s">
        <v>826</v>
      </c>
      <c r="L93" s="37">
        <v>0</v>
      </c>
      <c r="M93" s="38">
        <v>0</v>
      </c>
      <c r="N93" s="38">
        <v>0</v>
      </c>
      <c r="O93" s="39">
        <v>0</v>
      </c>
      <c r="P93" s="37">
        <v>152.89</v>
      </c>
      <c r="Q93" s="38">
        <v>125.64</v>
      </c>
      <c r="R93" s="38">
        <v>30.14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163.82</v>
      </c>
      <c r="AA93" s="40">
        <v>310.02</v>
      </c>
      <c r="AB93" s="27">
        <f t="shared" si="3"/>
        <v>0</v>
      </c>
      <c r="AC93" s="28">
        <f t="shared" si="4"/>
        <v>310.02</v>
      </c>
      <c r="AD93" s="29">
        <f t="shared" si="5"/>
        <v>0</v>
      </c>
    </row>
    <row r="94" spans="1:30" ht="12.75" customHeight="1">
      <c r="A94" s="30" t="s">
        <v>1357</v>
      </c>
      <c r="B94" s="31" t="s">
        <v>1348</v>
      </c>
      <c r="C94" s="32" t="s">
        <v>1349</v>
      </c>
      <c r="D94" s="33" t="s">
        <v>1350</v>
      </c>
      <c r="E94" s="33">
        <v>454.1</v>
      </c>
      <c r="F94" s="33" t="s">
        <v>819</v>
      </c>
      <c r="G94" s="34">
        <v>4</v>
      </c>
      <c r="H94" s="31">
        <v>5</v>
      </c>
      <c r="I94" s="35">
        <v>3</v>
      </c>
      <c r="K94" s="65" t="s">
        <v>818</v>
      </c>
      <c r="L94" s="37">
        <v>174</v>
      </c>
      <c r="M94" s="38">
        <v>199.15</v>
      </c>
      <c r="N94" s="38">
        <v>346.01</v>
      </c>
      <c r="O94" s="39">
        <v>408.99</v>
      </c>
      <c r="P94" s="37">
        <v>306.18</v>
      </c>
      <c r="Q94" s="38">
        <v>429.73</v>
      </c>
      <c r="R94" s="38">
        <v>368.61</v>
      </c>
      <c r="S94" s="38">
        <v>501.82</v>
      </c>
      <c r="T94" s="38">
        <v>626.48</v>
      </c>
      <c r="U94" s="38">
        <v>458.85</v>
      </c>
      <c r="V94" s="38">
        <v>503.57</v>
      </c>
      <c r="W94" s="38">
        <v>351.62</v>
      </c>
      <c r="X94" s="38">
        <v>438.35</v>
      </c>
      <c r="Y94" s="38">
        <v>441.95</v>
      </c>
      <c r="Z94" s="38">
        <v>182.4</v>
      </c>
      <c r="AA94" s="40">
        <v>184.26</v>
      </c>
      <c r="AB94" s="27">
        <f t="shared" si="3"/>
        <v>408.99</v>
      </c>
      <c r="AC94" s="28">
        <f t="shared" si="4"/>
        <v>626.48</v>
      </c>
      <c r="AD94" s="29">
        <f t="shared" si="5"/>
        <v>0.6528380794279147</v>
      </c>
    </row>
    <row r="95" spans="1:30" ht="12.75" customHeight="1">
      <c r="A95" s="30" t="s">
        <v>1358</v>
      </c>
      <c r="B95" s="31" t="s">
        <v>1348</v>
      </c>
      <c r="C95" s="32" t="s">
        <v>1349</v>
      </c>
      <c r="D95" s="33" t="s">
        <v>1350</v>
      </c>
      <c r="E95" s="33">
        <v>454.1</v>
      </c>
      <c r="F95" s="33" t="s">
        <v>819</v>
      </c>
      <c r="G95" s="34">
        <v>3</v>
      </c>
      <c r="H95" s="31">
        <v>3</v>
      </c>
      <c r="I95" s="35">
        <v>27</v>
      </c>
      <c r="K95" s="65" t="s">
        <v>817</v>
      </c>
      <c r="L95" s="37">
        <v>425.9</v>
      </c>
      <c r="M95" s="38">
        <v>375.2</v>
      </c>
      <c r="N95" s="38">
        <v>387.61</v>
      </c>
      <c r="O95" s="39">
        <v>234.44</v>
      </c>
      <c r="P95" s="37">
        <v>462.91</v>
      </c>
      <c r="Q95" s="38">
        <v>388.54</v>
      </c>
      <c r="R95" s="38">
        <v>325.35</v>
      </c>
      <c r="S95" s="38">
        <v>429.48</v>
      </c>
      <c r="T95" s="38">
        <v>428.51</v>
      </c>
      <c r="U95" s="38">
        <v>372.23</v>
      </c>
      <c r="V95" s="38">
        <v>497.3</v>
      </c>
      <c r="W95" s="38">
        <v>324.41</v>
      </c>
      <c r="X95" s="38">
        <v>353.74</v>
      </c>
      <c r="Y95" s="38">
        <v>249.68</v>
      </c>
      <c r="Z95" s="38">
        <v>402.49</v>
      </c>
      <c r="AA95" s="40">
        <v>368.93</v>
      </c>
      <c r="AB95" s="27">
        <f t="shared" si="3"/>
        <v>425.9</v>
      </c>
      <c r="AC95" s="28">
        <f t="shared" si="4"/>
        <v>497.3</v>
      </c>
      <c r="AD95" s="29">
        <f t="shared" si="5"/>
        <v>0.8564246933440579</v>
      </c>
    </row>
    <row r="96" spans="1:30" ht="12.75" customHeight="1">
      <c r="A96" s="30" t="s">
        <v>1359</v>
      </c>
      <c r="B96" s="31" t="s">
        <v>1348</v>
      </c>
      <c r="C96" s="32" t="s">
        <v>1349</v>
      </c>
      <c r="D96" s="33" t="s">
        <v>1350</v>
      </c>
      <c r="E96" s="33">
        <v>454.2</v>
      </c>
      <c r="F96" s="33" t="s">
        <v>829</v>
      </c>
      <c r="G96" s="34">
        <v>4</v>
      </c>
      <c r="H96" s="31">
        <v>4</v>
      </c>
      <c r="I96" s="35">
        <v>5</v>
      </c>
      <c r="K96" s="65" t="s">
        <v>828</v>
      </c>
      <c r="L96" s="37">
        <v>181.72</v>
      </c>
      <c r="M96" s="38">
        <v>198.69</v>
      </c>
      <c r="N96" s="38">
        <v>343.11</v>
      </c>
      <c r="O96" s="39">
        <v>112.95</v>
      </c>
      <c r="P96" s="37">
        <v>129.26</v>
      </c>
      <c r="Q96" s="38">
        <v>186.62</v>
      </c>
      <c r="R96" s="38">
        <v>153.46</v>
      </c>
      <c r="S96" s="38">
        <v>159.72</v>
      </c>
      <c r="T96" s="38">
        <v>87.12</v>
      </c>
      <c r="U96" s="38">
        <v>132.36</v>
      </c>
      <c r="V96" s="38">
        <v>137.37</v>
      </c>
      <c r="W96" s="38">
        <v>127</v>
      </c>
      <c r="X96" s="38">
        <v>140.81</v>
      </c>
      <c r="Y96" s="38">
        <v>125.29</v>
      </c>
      <c r="Z96" s="38">
        <v>231.77</v>
      </c>
      <c r="AA96" s="40">
        <v>162.95</v>
      </c>
      <c r="AB96" s="27">
        <f t="shared" si="3"/>
        <v>343.11</v>
      </c>
      <c r="AC96" s="28">
        <f t="shared" si="4"/>
        <v>231.77</v>
      </c>
      <c r="AD96" s="29">
        <f t="shared" si="5"/>
        <v>1.4803900418518356</v>
      </c>
    </row>
    <row r="97" spans="1:30" ht="12.75" customHeight="1">
      <c r="A97" s="30" t="s">
        <v>1361</v>
      </c>
      <c r="B97" s="31" t="s">
        <v>1348</v>
      </c>
      <c r="C97" s="32" t="s">
        <v>1349</v>
      </c>
      <c r="D97" s="33" t="s">
        <v>1350</v>
      </c>
      <c r="E97" s="33">
        <v>454.2</v>
      </c>
      <c r="F97" s="33" t="s">
        <v>830</v>
      </c>
      <c r="G97" s="34">
        <v>4</v>
      </c>
      <c r="H97" s="31">
        <v>5</v>
      </c>
      <c r="I97" s="35"/>
      <c r="K97" s="65" t="s">
        <v>827</v>
      </c>
      <c r="AB97" s="27">
        <f t="shared" si="3"/>
        <v>0</v>
      </c>
      <c r="AC97" s="28">
        <f t="shared" si="4"/>
        <v>0</v>
      </c>
      <c r="AD97" s="29" t="e">
        <f t="shared" si="5"/>
        <v>#DIV/0!</v>
      </c>
    </row>
    <row r="98" spans="1:30" ht="12.75" customHeight="1">
      <c r="A98" s="30" t="s">
        <v>1362</v>
      </c>
      <c r="B98" s="31" t="s">
        <v>1363</v>
      </c>
      <c r="C98" s="32" t="s">
        <v>1364</v>
      </c>
      <c r="D98" s="33" t="s">
        <v>1365</v>
      </c>
      <c r="F98" s="33" t="s">
        <v>1366</v>
      </c>
      <c r="G98" s="34">
        <v>2</v>
      </c>
      <c r="H98" s="31">
        <v>2</v>
      </c>
      <c r="I98" s="35">
        <v>2</v>
      </c>
      <c r="J98" s="45" t="s">
        <v>1158</v>
      </c>
      <c r="K98" s="36" t="s">
        <v>1362</v>
      </c>
      <c r="L98" s="37">
        <v>0</v>
      </c>
      <c r="M98" s="38">
        <v>0</v>
      </c>
      <c r="N98" s="38">
        <v>152.89</v>
      </c>
      <c r="O98" s="39">
        <v>407.02</v>
      </c>
      <c r="P98" s="37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45.76</v>
      </c>
      <c r="X98" s="38">
        <v>0</v>
      </c>
      <c r="Y98" s="38">
        <v>52.36</v>
      </c>
      <c r="Z98" s="38">
        <v>0</v>
      </c>
      <c r="AA98" s="40">
        <v>77.96</v>
      </c>
      <c r="AB98" s="27">
        <f t="shared" si="3"/>
        <v>407.02</v>
      </c>
      <c r="AC98" s="28">
        <f t="shared" si="4"/>
        <v>77.96</v>
      </c>
      <c r="AD98" s="29">
        <f t="shared" si="5"/>
        <v>5.220882503848127</v>
      </c>
    </row>
    <row r="99" spans="1:30" ht="12.75" customHeight="1">
      <c r="A99" s="30" t="s">
        <v>1367</v>
      </c>
      <c r="B99" s="31" t="s">
        <v>1363</v>
      </c>
      <c r="C99" s="32" t="s">
        <v>1364</v>
      </c>
      <c r="D99" s="33" t="s">
        <v>1365</v>
      </c>
      <c r="E99" s="33"/>
      <c r="F99" s="33" t="s">
        <v>1368</v>
      </c>
      <c r="G99" s="34">
        <v>2</v>
      </c>
      <c r="H99" s="31">
        <v>2</v>
      </c>
      <c r="I99" s="35">
        <v>27</v>
      </c>
      <c r="K99" s="36" t="s">
        <v>1369</v>
      </c>
      <c r="L99" s="37">
        <v>175.88</v>
      </c>
      <c r="M99" s="38">
        <v>160.32</v>
      </c>
      <c r="N99" s="38">
        <v>109.7</v>
      </c>
      <c r="O99" s="39">
        <v>0</v>
      </c>
      <c r="P99" s="37">
        <v>140.01</v>
      </c>
      <c r="Q99" s="38">
        <v>140.54</v>
      </c>
      <c r="R99" s="38">
        <v>158.27</v>
      </c>
      <c r="S99" s="38">
        <v>184.83</v>
      </c>
      <c r="T99" s="38">
        <v>179.91</v>
      </c>
      <c r="U99" s="38">
        <v>119.94</v>
      </c>
      <c r="V99" s="38">
        <v>143.62</v>
      </c>
      <c r="W99" s="38">
        <v>166.78</v>
      </c>
      <c r="X99" s="38">
        <v>196.73</v>
      </c>
      <c r="Y99" s="38">
        <v>183.86</v>
      </c>
      <c r="Z99" s="38">
        <v>131.35</v>
      </c>
      <c r="AA99" s="40">
        <v>170.47</v>
      </c>
      <c r="AB99" s="27">
        <f t="shared" si="3"/>
        <v>175.88</v>
      </c>
      <c r="AC99" s="28">
        <f t="shared" si="4"/>
        <v>196.73</v>
      </c>
      <c r="AD99" s="29">
        <f t="shared" si="5"/>
        <v>0.8940171809078432</v>
      </c>
    </row>
    <row r="100" spans="1:30" ht="12.75" customHeight="1">
      <c r="A100" s="30" t="s">
        <v>1370</v>
      </c>
      <c r="B100" s="31" t="s">
        <v>1363</v>
      </c>
      <c r="C100" s="32" t="s">
        <v>1364</v>
      </c>
      <c r="D100" s="33" t="s">
        <v>1365</v>
      </c>
      <c r="E100" s="33"/>
      <c r="F100" s="33" t="s">
        <v>1371</v>
      </c>
      <c r="G100" s="34">
        <v>2</v>
      </c>
      <c r="H100" s="31">
        <v>2</v>
      </c>
      <c r="I100" s="35">
        <v>25</v>
      </c>
      <c r="K100" s="36" t="s">
        <v>1372</v>
      </c>
      <c r="L100" s="37">
        <v>697.52</v>
      </c>
      <c r="M100" s="38">
        <v>663.15</v>
      </c>
      <c r="N100" s="38">
        <v>423.44</v>
      </c>
      <c r="O100" s="39">
        <v>232.73</v>
      </c>
      <c r="P100" s="37">
        <v>396.63</v>
      </c>
      <c r="Q100" s="38">
        <v>443.65</v>
      </c>
      <c r="R100" s="38">
        <v>406.19</v>
      </c>
      <c r="S100" s="38">
        <v>451.97</v>
      </c>
      <c r="T100" s="38">
        <v>517.26</v>
      </c>
      <c r="U100" s="38">
        <v>372.5</v>
      </c>
      <c r="V100" s="38">
        <v>314.13</v>
      </c>
      <c r="W100" s="38">
        <v>619.35</v>
      </c>
      <c r="X100" s="38">
        <v>768.56</v>
      </c>
      <c r="Y100" s="38">
        <v>787.72</v>
      </c>
      <c r="Z100" s="38">
        <v>368.26</v>
      </c>
      <c r="AA100" s="40">
        <v>428.26</v>
      </c>
      <c r="AB100" s="27">
        <f t="shared" si="3"/>
        <v>697.52</v>
      </c>
      <c r="AC100" s="28">
        <f t="shared" si="4"/>
        <v>787.72</v>
      </c>
      <c r="AD100" s="29">
        <f t="shared" si="5"/>
        <v>0.885492306911085</v>
      </c>
    </row>
    <row r="101" spans="1:30" ht="12.75" customHeight="1">
      <c r="A101" s="30" t="s">
        <v>1373</v>
      </c>
      <c r="B101" s="31" t="s">
        <v>1363</v>
      </c>
      <c r="C101" s="32" t="s">
        <v>1364</v>
      </c>
      <c r="D101" s="33" t="s">
        <v>1365</v>
      </c>
      <c r="E101" s="33"/>
      <c r="F101" s="33" t="s">
        <v>1371</v>
      </c>
      <c r="G101" s="34">
        <v>2</v>
      </c>
      <c r="H101" s="31">
        <v>2</v>
      </c>
      <c r="K101" s="36" t="s">
        <v>1374</v>
      </c>
      <c r="AB101" s="27">
        <f t="shared" si="3"/>
        <v>0</v>
      </c>
      <c r="AC101" s="28">
        <f t="shared" si="4"/>
        <v>0</v>
      </c>
      <c r="AD101" s="29" t="e">
        <f t="shared" si="5"/>
        <v>#DIV/0!</v>
      </c>
    </row>
    <row r="102" spans="1:30" ht="12.75" customHeight="1">
      <c r="A102" s="30" t="s">
        <v>1375</v>
      </c>
      <c r="B102" s="31" t="s">
        <v>1363</v>
      </c>
      <c r="C102" s="32" t="s">
        <v>1364</v>
      </c>
      <c r="D102" s="33" t="s">
        <v>1365</v>
      </c>
      <c r="E102" s="33"/>
      <c r="F102" s="33" t="s">
        <v>1371</v>
      </c>
      <c r="G102" s="34">
        <v>2</v>
      </c>
      <c r="H102" s="31">
        <v>2</v>
      </c>
      <c r="I102" s="35">
        <v>29</v>
      </c>
      <c r="K102" s="36" t="s">
        <v>1376</v>
      </c>
      <c r="L102" s="37">
        <v>1435.34</v>
      </c>
      <c r="M102" s="38">
        <v>1300.53</v>
      </c>
      <c r="N102" s="38">
        <v>377.17</v>
      </c>
      <c r="O102" s="39">
        <v>131.53</v>
      </c>
      <c r="P102" s="37">
        <v>372.91</v>
      </c>
      <c r="Q102" s="38">
        <v>312.33</v>
      </c>
      <c r="R102" s="38">
        <v>434.4</v>
      </c>
      <c r="S102" s="38">
        <v>342.4</v>
      </c>
      <c r="T102" s="38">
        <v>488.39</v>
      </c>
      <c r="U102" s="38">
        <v>406.54</v>
      </c>
      <c r="V102" s="38">
        <v>623.52</v>
      </c>
      <c r="W102" s="38">
        <v>805.46</v>
      </c>
      <c r="X102" s="38">
        <v>704.4</v>
      </c>
      <c r="Y102" s="38">
        <v>780.97</v>
      </c>
      <c r="Z102" s="38">
        <v>604.68</v>
      </c>
      <c r="AA102" s="40">
        <v>529.57</v>
      </c>
      <c r="AB102" s="27">
        <f t="shared" si="3"/>
        <v>1435.34</v>
      </c>
      <c r="AC102" s="28">
        <f t="shared" si="4"/>
        <v>805.46</v>
      </c>
      <c r="AD102" s="29">
        <f t="shared" si="5"/>
        <v>1.7820127628932534</v>
      </c>
    </row>
    <row r="103" spans="1:30" ht="12.75" customHeight="1">
      <c r="A103" s="30" t="s">
        <v>1377</v>
      </c>
      <c r="B103" s="31" t="s">
        <v>1363</v>
      </c>
      <c r="C103" s="32" t="s">
        <v>1364</v>
      </c>
      <c r="D103" s="33" t="s">
        <v>1365</v>
      </c>
      <c r="F103" s="33" t="s">
        <v>1371</v>
      </c>
      <c r="G103" s="34">
        <v>2</v>
      </c>
      <c r="H103" s="31">
        <v>2</v>
      </c>
      <c r="I103" s="35">
        <v>29</v>
      </c>
      <c r="J103" s="45" t="s">
        <v>1175</v>
      </c>
      <c r="K103" s="36" t="s">
        <v>1378</v>
      </c>
      <c r="L103" s="37">
        <v>997.33</v>
      </c>
      <c r="M103" s="38">
        <v>761.81</v>
      </c>
      <c r="N103" s="38">
        <v>78.95</v>
      </c>
      <c r="O103" s="39">
        <v>0</v>
      </c>
      <c r="P103" s="37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40">
        <v>0</v>
      </c>
      <c r="AB103" s="27">
        <f t="shared" si="3"/>
        <v>997.33</v>
      </c>
      <c r="AC103" s="28">
        <f t="shared" si="4"/>
        <v>0</v>
      </c>
      <c r="AD103" s="29" t="e">
        <f t="shared" si="5"/>
        <v>#DIV/0!</v>
      </c>
    </row>
    <row r="104" spans="1:30" ht="12.75" customHeight="1">
      <c r="A104" s="30" t="s">
        <v>1379</v>
      </c>
      <c r="B104" s="31" t="s">
        <v>1363</v>
      </c>
      <c r="C104" s="32" t="s">
        <v>1364</v>
      </c>
      <c r="D104" s="33" t="s">
        <v>1365</v>
      </c>
      <c r="E104" s="33"/>
      <c r="F104" s="33" t="s">
        <v>1371</v>
      </c>
      <c r="G104" s="34">
        <v>2</v>
      </c>
      <c r="H104" s="31">
        <v>2</v>
      </c>
      <c r="I104" s="35">
        <v>22</v>
      </c>
      <c r="K104" s="36" t="s">
        <v>1380</v>
      </c>
      <c r="L104" s="37">
        <v>0</v>
      </c>
      <c r="M104" s="38">
        <v>207.97</v>
      </c>
      <c r="N104" s="38">
        <v>277.47</v>
      </c>
      <c r="O104" s="39">
        <v>0</v>
      </c>
      <c r="P104" s="37">
        <v>414.74</v>
      </c>
      <c r="Q104" s="38">
        <v>408.9</v>
      </c>
      <c r="R104" s="38">
        <v>505.75</v>
      </c>
      <c r="S104" s="38">
        <v>522.66</v>
      </c>
      <c r="T104" s="38">
        <v>446.24</v>
      </c>
      <c r="U104" s="38">
        <v>426.3</v>
      </c>
      <c r="V104" s="38">
        <v>603.45</v>
      </c>
      <c r="W104" s="38">
        <v>739.41</v>
      </c>
      <c r="X104" s="38">
        <v>755.8</v>
      </c>
      <c r="Y104" s="38">
        <v>829.43</v>
      </c>
      <c r="Z104" s="38">
        <v>287.56</v>
      </c>
      <c r="AA104" s="40">
        <v>365.28</v>
      </c>
      <c r="AB104" s="27">
        <f t="shared" si="3"/>
        <v>277.47</v>
      </c>
      <c r="AC104" s="28">
        <f t="shared" si="4"/>
        <v>829.43</v>
      </c>
      <c r="AD104" s="29">
        <f t="shared" si="5"/>
        <v>0.3345309429367156</v>
      </c>
    </row>
    <row r="105" spans="1:30" ht="12.75" customHeight="1">
      <c r="A105" s="30" t="s">
        <v>1381</v>
      </c>
      <c r="B105" s="31" t="s">
        <v>1363</v>
      </c>
      <c r="C105" s="32" t="s">
        <v>1364</v>
      </c>
      <c r="D105" s="33" t="s">
        <v>1365</v>
      </c>
      <c r="F105" s="33" t="s">
        <v>1371</v>
      </c>
      <c r="G105" s="34">
        <v>2</v>
      </c>
      <c r="H105" s="31">
        <v>2</v>
      </c>
      <c r="I105" s="35">
        <v>29</v>
      </c>
      <c r="K105" s="36" t="s">
        <v>1382</v>
      </c>
      <c r="L105" s="37">
        <v>73.92</v>
      </c>
      <c r="M105" s="38">
        <v>81.47</v>
      </c>
      <c r="N105" s="38">
        <v>0</v>
      </c>
      <c r="O105" s="39">
        <v>70.62</v>
      </c>
      <c r="P105" s="37">
        <v>43.52</v>
      </c>
      <c r="Q105" s="38">
        <v>101.78</v>
      </c>
      <c r="R105" s="38">
        <v>42.79</v>
      </c>
      <c r="S105" s="38">
        <v>29.34</v>
      </c>
      <c r="T105" s="38">
        <v>0</v>
      </c>
      <c r="U105" s="38">
        <v>97.89</v>
      </c>
      <c r="V105" s="38">
        <v>147</v>
      </c>
      <c r="W105" s="38">
        <v>165.36</v>
      </c>
      <c r="X105" s="38">
        <v>184.5</v>
      </c>
      <c r="Y105" s="38">
        <v>126.85</v>
      </c>
      <c r="Z105" s="38">
        <v>187.86</v>
      </c>
      <c r="AA105" s="40">
        <v>155.28</v>
      </c>
      <c r="AB105" s="27">
        <f t="shared" si="3"/>
        <v>81.47</v>
      </c>
      <c r="AC105" s="28">
        <f t="shared" si="4"/>
        <v>187.86</v>
      </c>
      <c r="AD105" s="29">
        <f t="shared" si="5"/>
        <v>0.43367401256254656</v>
      </c>
    </row>
    <row r="106" spans="1:30" ht="12.75" customHeight="1">
      <c r="A106" s="30" t="s">
        <v>1383</v>
      </c>
      <c r="B106" s="31" t="s">
        <v>1363</v>
      </c>
      <c r="C106" s="32" t="s">
        <v>1364</v>
      </c>
      <c r="D106" s="33" t="s">
        <v>1365</v>
      </c>
      <c r="F106" s="33" t="s">
        <v>1371</v>
      </c>
      <c r="G106" s="34">
        <v>2</v>
      </c>
      <c r="H106" s="31">
        <v>2</v>
      </c>
      <c r="K106" s="36" t="s">
        <v>1384</v>
      </c>
      <c r="AB106" s="27">
        <f t="shared" si="3"/>
        <v>0</v>
      </c>
      <c r="AC106" s="28">
        <f t="shared" si="4"/>
        <v>0</v>
      </c>
      <c r="AD106" s="29" t="e">
        <f t="shared" si="5"/>
        <v>#DIV/0!</v>
      </c>
    </row>
    <row r="107" spans="1:30" ht="12.75" customHeight="1">
      <c r="A107" s="30" t="s">
        <v>1385</v>
      </c>
      <c r="B107" s="31" t="s">
        <v>1363</v>
      </c>
      <c r="C107" s="32" t="s">
        <v>1364</v>
      </c>
      <c r="D107" s="33" t="s">
        <v>1365</v>
      </c>
      <c r="F107" s="33" t="s">
        <v>1371</v>
      </c>
      <c r="G107" s="34">
        <v>2</v>
      </c>
      <c r="H107" s="31">
        <v>2</v>
      </c>
      <c r="I107" s="35">
        <v>29</v>
      </c>
      <c r="K107" s="36" t="s">
        <v>1386</v>
      </c>
      <c r="L107" s="37">
        <v>879.08</v>
      </c>
      <c r="M107" s="38">
        <v>744.07</v>
      </c>
      <c r="N107" s="38">
        <v>247.38</v>
      </c>
      <c r="O107" s="39">
        <v>144.79</v>
      </c>
      <c r="P107" s="37">
        <v>257.36</v>
      </c>
      <c r="Q107" s="38">
        <v>258.54</v>
      </c>
      <c r="R107" s="38">
        <v>264.41</v>
      </c>
      <c r="S107" s="38">
        <v>235.86</v>
      </c>
      <c r="T107" s="38">
        <v>222.08</v>
      </c>
      <c r="U107" s="38">
        <v>258.28</v>
      </c>
      <c r="V107" s="38">
        <v>332.62</v>
      </c>
      <c r="W107" s="38">
        <v>285.72</v>
      </c>
      <c r="X107" s="38">
        <v>347.14</v>
      </c>
      <c r="Y107" s="38">
        <v>307.72</v>
      </c>
      <c r="Z107" s="38">
        <v>164.89</v>
      </c>
      <c r="AA107" s="40">
        <v>197.72</v>
      </c>
      <c r="AB107" s="27">
        <f t="shared" si="3"/>
        <v>879.08</v>
      </c>
      <c r="AC107" s="28">
        <f t="shared" si="4"/>
        <v>347.14</v>
      </c>
      <c r="AD107" s="29">
        <f t="shared" si="5"/>
        <v>2.532350060494325</v>
      </c>
    </row>
    <row r="108" spans="1:30" ht="12.75" customHeight="1">
      <c r="A108" s="30" t="s">
        <v>1387</v>
      </c>
      <c r="B108" s="31" t="s">
        <v>1363</v>
      </c>
      <c r="C108" s="32" t="s">
        <v>1364</v>
      </c>
      <c r="D108" s="33" t="s">
        <v>1365</v>
      </c>
      <c r="F108" s="33" t="s">
        <v>1368</v>
      </c>
      <c r="G108" s="34">
        <v>2</v>
      </c>
      <c r="H108" s="31">
        <v>2</v>
      </c>
      <c r="I108" s="35">
        <v>29</v>
      </c>
      <c r="K108" s="36" t="s">
        <v>1388</v>
      </c>
      <c r="L108" s="37">
        <v>148.62</v>
      </c>
      <c r="M108" s="38">
        <v>190.79</v>
      </c>
      <c r="N108" s="38">
        <v>0</v>
      </c>
      <c r="O108" s="39">
        <v>0</v>
      </c>
      <c r="P108" s="37">
        <v>380.59</v>
      </c>
      <c r="Q108" s="38">
        <v>505.05</v>
      </c>
      <c r="R108" s="38">
        <v>285.57</v>
      </c>
      <c r="S108" s="38">
        <v>519.68</v>
      </c>
      <c r="T108" s="38">
        <v>388.54</v>
      </c>
      <c r="U108" s="38">
        <v>582.1</v>
      </c>
      <c r="V108" s="38">
        <v>369.61</v>
      </c>
      <c r="W108" s="38">
        <v>251.63</v>
      </c>
      <c r="X108" s="38">
        <v>398.67</v>
      </c>
      <c r="Y108" s="38">
        <v>209.73</v>
      </c>
      <c r="Z108" s="38">
        <v>156.08</v>
      </c>
      <c r="AA108" s="40">
        <v>120.55</v>
      </c>
      <c r="AB108" s="27">
        <f t="shared" si="3"/>
        <v>190.79</v>
      </c>
      <c r="AC108" s="28">
        <f t="shared" si="4"/>
        <v>582.1</v>
      </c>
      <c r="AD108" s="29">
        <f t="shared" si="5"/>
        <v>0.3277615529977667</v>
      </c>
    </row>
    <row r="109" spans="1:30" ht="12.75" customHeight="1">
      <c r="A109" s="30" t="s">
        <v>1389</v>
      </c>
      <c r="B109" s="31" t="s">
        <v>1390</v>
      </c>
      <c r="C109" s="32" t="s">
        <v>1391</v>
      </c>
      <c r="D109" s="33" t="s">
        <v>1392</v>
      </c>
      <c r="E109" s="33">
        <v>11</v>
      </c>
      <c r="F109" s="33" t="s">
        <v>1393</v>
      </c>
      <c r="G109" s="34">
        <v>4</v>
      </c>
      <c r="H109" s="31">
        <v>4</v>
      </c>
      <c r="I109" s="35"/>
      <c r="K109" s="36" t="s">
        <v>1389</v>
      </c>
      <c r="AB109" s="27">
        <f t="shared" si="3"/>
        <v>0</v>
      </c>
      <c r="AC109" s="28">
        <f t="shared" si="4"/>
        <v>0</v>
      </c>
      <c r="AD109" s="29" t="e">
        <f t="shared" si="5"/>
        <v>#DIV/0!</v>
      </c>
    </row>
    <row r="110" spans="1:30" ht="12.75" customHeight="1">
      <c r="A110" s="30" t="s">
        <v>1394</v>
      </c>
      <c r="B110" s="31" t="s">
        <v>1390</v>
      </c>
      <c r="C110" s="32" t="s">
        <v>1391</v>
      </c>
      <c r="D110" s="33" t="s">
        <v>1392</v>
      </c>
      <c r="E110" s="33">
        <v>11</v>
      </c>
      <c r="F110" s="33" t="s">
        <v>1393</v>
      </c>
      <c r="G110" s="34">
        <v>4</v>
      </c>
      <c r="H110" s="31">
        <v>4</v>
      </c>
      <c r="I110" s="35"/>
      <c r="K110" s="36" t="s">
        <v>1394</v>
      </c>
      <c r="AB110" s="27">
        <f t="shared" si="3"/>
        <v>0</v>
      </c>
      <c r="AC110" s="28">
        <f t="shared" si="4"/>
        <v>0</v>
      </c>
      <c r="AD110" s="29" t="e">
        <f t="shared" si="5"/>
        <v>#DIV/0!</v>
      </c>
    </row>
    <row r="111" spans="1:30" ht="12.75" customHeight="1">
      <c r="A111" s="30" t="s">
        <v>1395</v>
      </c>
      <c r="B111" s="31" t="s">
        <v>1390</v>
      </c>
      <c r="C111" s="32" t="s">
        <v>1391</v>
      </c>
      <c r="D111" s="33" t="s">
        <v>1392</v>
      </c>
      <c r="E111" s="33">
        <v>11</v>
      </c>
      <c r="F111" s="33" t="s">
        <v>1393</v>
      </c>
      <c r="G111" s="34">
        <v>4</v>
      </c>
      <c r="H111" s="31">
        <v>4</v>
      </c>
      <c r="I111" s="35">
        <v>39</v>
      </c>
      <c r="K111" s="36" t="s">
        <v>1395</v>
      </c>
      <c r="L111" s="37">
        <v>0</v>
      </c>
      <c r="M111" s="38">
        <v>77.85</v>
      </c>
      <c r="N111" s="38">
        <v>0</v>
      </c>
      <c r="O111" s="39">
        <v>0</v>
      </c>
      <c r="P111" s="37">
        <v>368.92</v>
      </c>
      <c r="Q111" s="38">
        <v>374.94</v>
      </c>
      <c r="R111" s="38">
        <v>500.06</v>
      </c>
      <c r="S111" s="38">
        <v>537.59</v>
      </c>
      <c r="T111" s="38">
        <v>391.29</v>
      </c>
      <c r="U111" s="38">
        <v>363.89</v>
      </c>
      <c r="V111" s="38">
        <v>400.8</v>
      </c>
      <c r="W111" s="38">
        <v>479.52</v>
      </c>
      <c r="X111" s="38">
        <v>661.39</v>
      </c>
      <c r="Y111" s="38">
        <v>576.8</v>
      </c>
      <c r="Z111" s="38">
        <v>283.3</v>
      </c>
      <c r="AA111" s="40">
        <v>379.01</v>
      </c>
      <c r="AB111" s="27">
        <f t="shared" si="3"/>
        <v>77.85</v>
      </c>
      <c r="AC111" s="28">
        <f t="shared" si="4"/>
        <v>661.39</v>
      </c>
      <c r="AD111" s="29">
        <f t="shared" si="5"/>
        <v>0.11770664811986876</v>
      </c>
    </row>
    <row r="112" spans="1:30" ht="12.75" customHeight="1">
      <c r="A112" s="30" t="s">
        <v>1396</v>
      </c>
      <c r="B112" s="31" t="s">
        <v>1390</v>
      </c>
      <c r="C112" s="32" t="s">
        <v>1391</v>
      </c>
      <c r="D112" s="33" t="s">
        <v>1392</v>
      </c>
      <c r="E112" s="33">
        <v>11</v>
      </c>
      <c r="F112" s="33" t="s">
        <v>1393</v>
      </c>
      <c r="G112" s="34">
        <v>4</v>
      </c>
      <c r="H112" s="31">
        <v>4</v>
      </c>
      <c r="I112" s="35">
        <v>29</v>
      </c>
      <c r="K112" s="36" t="s">
        <v>1396</v>
      </c>
      <c r="L112" s="37">
        <v>119.94</v>
      </c>
      <c r="M112" s="38">
        <v>141.03</v>
      </c>
      <c r="N112" s="38">
        <v>0</v>
      </c>
      <c r="O112" s="39">
        <v>0</v>
      </c>
      <c r="P112" s="37">
        <v>615.39</v>
      </c>
      <c r="Q112" s="38">
        <v>568.15</v>
      </c>
      <c r="R112" s="38">
        <v>666.34</v>
      </c>
      <c r="S112" s="38">
        <v>761.76</v>
      </c>
      <c r="T112" s="38">
        <v>1056.05</v>
      </c>
      <c r="U112" s="38">
        <v>603.43</v>
      </c>
      <c r="V112" s="38">
        <v>882.37</v>
      </c>
      <c r="W112" s="38">
        <v>1365.28</v>
      </c>
      <c r="X112" s="38">
        <v>1415.42</v>
      </c>
      <c r="Y112" s="38">
        <v>1716.51</v>
      </c>
      <c r="Z112" s="38">
        <v>603.86</v>
      </c>
      <c r="AA112" s="40">
        <v>635.62</v>
      </c>
      <c r="AB112" s="27">
        <f t="shared" si="3"/>
        <v>141.03</v>
      </c>
      <c r="AC112" s="28">
        <f t="shared" si="4"/>
        <v>1716.51</v>
      </c>
      <c r="AD112" s="29">
        <f t="shared" si="5"/>
        <v>0.08216089623713232</v>
      </c>
    </row>
    <row r="113" spans="1:30" ht="12.75" customHeight="1">
      <c r="A113" s="30" t="s">
        <v>1397</v>
      </c>
      <c r="B113" s="31" t="s">
        <v>1390</v>
      </c>
      <c r="C113" s="32" t="s">
        <v>1391</v>
      </c>
      <c r="D113" s="33" t="s">
        <v>1392</v>
      </c>
      <c r="E113" s="33">
        <v>11</v>
      </c>
      <c r="F113" s="33" t="s">
        <v>1393</v>
      </c>
      <c r="G113" s="34">
        <v>4</v>
      </c>
      <c r="H113" s="31">
        <v>4</v>
      </c>
      <c r="I113" s="35">
        <v>3</v>
      </c>
      <c r="J113" s="45" t="s">
        <v>1158</v>
      </c>
      <c r="K113" s="36" t="s">
        <v>1397</v>
      </c>
      <c r="L113" s="37">
        <v>158.64</v>
      </c>
      <c r="M113" s="38">
        <v>219.59</v>
      </c>
      <c r="N113" s="38">
        <v>482.11</v>
      </c>
      <c r="O113" s="39">
        <v>669.93</v>
      </c>
      <c r="P113" s="37">
        <v>0</v>
      </c>
      <c r="Q113" s="38">
        <v>0</v>
      </c>
      <c r="R113" s="38">
        <v>0</v>
      </c>
      <c r="S113" s="38">
        <v>13.47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93.72</v>
      </c>
      <c r="Z113" s="38">
        <v>0</v>
      </c>
      <c r="AA113" s="40">
        <v>0</v>
      </c>
      <c r="AB113" s="27">
        <f t="shared" si="3"/>
        <v>669.93</v>
      </c>
      <c r="AC113" s="28">
        <f t="shared" si="4"/>
        <v>93.72</v>
      </c>
      <c r="AD113" s="29">
        <f t="shared" si="5"/>
        <v>7.148207426376439</v>
      </c>
    </row>
    <row r="114" spans="1:30" ht="12.75" customHeight="1">
      <c r="A114" s="30" t="s">
        <v>1398</v>
      </c>
      <c r="B114" s="31" t="s">
        <v>1390</v>
      </c>
      <c r="C114" s="32" t="s">
        <v>1391</v>
      </c>
      <c r="D114" s="33" t="s">
        <v>1392</v>
      </c>
      <c r="E114" s="33">
        <v>11</v>
      </c>
      <c r="F114" s="33" t="s">
        <v>1393</v>
      </c>
      <c r="G114" s="34">
        <v>4</v>
      </c>
      <c r="H114" s="31">
        <v>4</v>
      </c>
      <c r="I114" s="35" t="s">
        <v>1140</v>
      </c>
      <c r="K114" s="36" t="s">
        <v>1398</v>
      </c>
      <c r="L114" s="37">
        <v>0</v>
      </c>
      <c r="M114" s="38">
        <v>0</v>
      </c>
      <c r="N114" s="38">
        <v>0</v>
      </c>
      <c r="O114" s="39">
        <v>0</v>
      </c>
      <c r="P114" s="37">
        <v>454.31</v>
      </c>
      <c r="Q114" s="38">
        <v>433.61</v>
      </c>
      <c r="R114" s="38">
        <v>638</v>
      </c>
      <c r="S114" s="38">
        <v>580.32</v>
      </c>
      <c r="T114" s="38">
        <v>848.39</v>
      </c>
      <c r="U114" s="38">
        <v>561.12</v>
      </c>
      <c r="V114" s="38">
        <v>782.5</v>
      </c>
      <c r="W114" s="38">
        <v>886.96</v>
      </c>
      <c r="X114" s="38">
        <v>1116.3</v>
      </c>
      <c r="Y114" s="38">
        <v>1093.55</v>
      </c>
      <c r="Z114" s="38">
        <v>416.72</v>
      </c>
      <c r="AA114" s="40">
        <v>567.07</v>
      </c>
      <c r="AB114" s="27">
        <f t="shared" si="3"/>
        <v>0</v>
      </c>
      <c r="AC114" s="28">
        <f t="shared" si="4"/>
        <v>1116.3</v>
      </c>
      <c r="AD114" s="29">
        <f t="shared" si="5"/>
        <v>0</v>
      </c>
    </row>
    <row r="115" spans="1:30" ht="12.75" customHeight="1">
      <c r="A115" s="30" t="s">
        <v>1399</v>
      </c>
      <c r="B115" s="31" t="s">
        <v>1390</v>
      </c>
      <c r="C115" s="32" t="s">
        <v>1391</v>
      </c>
      <c r="D115" s="33" t="s">
        <v>1392</v>
      </c>
      <c r="E115" s="33">
        <v>11</v>
      </c>
      <c r="F115" s="33" t="s">
        <v>1393</v>
      </c>
      <c r="G115" s="34">
        <v>4</v>
      </c>
      <c r="H115" s="31">
        <v>4</v>
      </c>
      <c r="I115" s="35" t="s">
        <v>1140</v>
      </c>
      <c r="K115" s="36" t="s">
        <v>1399</v>
      </c>
      <c r="L115" s="37">
        <v>0</v>
      </c>
      <c r="M115" s="38">
        <v>0</v>
      </c>
      <c r="N115" s="38">
        <v>0</v>
      </c>
      <c r="O115" s="39">
        <v>0</v>
      </c>
      <c r="P115" s="37">
        <v>212.4</v>
      </c>
      <c r="Q115" s="38">
        <v>242.97</v>
      </c>
      <c r="R115" s="38">
        <v>353.31</v>
      </c>
      <c r="S115" s="38">
        <v>417.19</v>
      </c>
      <c r="T115" s="38">
        <v>285.78</v>
      </c>
      <c r="U115" s="38">
        <v>308.13</v>
      </c>
      <c r="V115" s="38">
        <v>544.71</v>
      </c>
      <c r="W115" s="38">
        <v>548.17</v>
      </c>
      <c r="X115" s="38">
        <v>868.12</v>
      </c>
      <c r="Y115" s="38">
        <v>428.96</v>
      </c>
      <c r="Z115" s="38">
        <v>143.74</v>
      </c>
      <c r="AA115" s="40">
        <v>246.48</v>
      </c>
      <c r="AB115" s="27">
        <f t="shared" si="3"/>
        <v>0</v>
      </c>
      <c r="AC115" s="28">
        <f t="shared" si="4"/>
        <v>868.12</v>
      </c>
      <c r="AD115" s="29">
        <f t="shared" si="5"/>
        <v>0</v>
      </c>
    </row>
    <row r="116" spans="1:30" ht="12.75" customHeight="1">
      <c r="A116" s="30" t="s">
        <v>1400</v>
      </c>
      <c r="B116" s="31" t="s">
        <v>1390</v>
      </c>
      <c r="C116" s="32" t="s">
        <v>1391</v>
      </c>
      <c r="D116" s="33" t="s">
        <v>1392</v>
      </c>
      <c r="E116" s="33">
        <v>11</v>
      </c>
      <c r="F116" s="33" t="s">
        <v>1393</v>
      </c>
      <c r="G116" s="34">
        <v>4</v>
      </c>
      <c r="H116" s="31">
        <v>4</v>
      </c>
      <c r="I116" s="35">
        <v>20</v>
      </c>
      <c r="J116" s="45" t="s">
        <v>1175</v>
      </c>
      <c r="K116" s="36" t="s">
        <v>1400</v>
      </c>
      <c r="L116" s="37">
        <v>0</v>
      </c>
      <c r="M116" s="38">
        <v>0</v>
      </c>
      <c r="N116" s="38">
        <v>360.66</v>
      </c>
      <c r="O116" s="39">
        <v>232.57</v>
      </c>
      <c r="P116" s="37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40">
        <v>0</v>
      </c>
      <c r="AB116" s="27">
        <f t="shared" si="3"/>
        <v>360.66</v>
      </c>
      <c r="AC116" s="28">
        <f t="shared" si="4"/>
        <v>0</v>
      </c>
      <c r="AD116" s="29" t="e">
        <f t="shared" si="5"/>
        <v>#DIV/0!</v>
      </c>
    </row>
    <row r="117" spans="1:30" ht="12.75" customHeight="1">
      <c r="A117" s="30" t="s">
        <v>1401</v>
      </c>
      <c r="B117" s="31" t="s">
        <v>1390</v>
      </c>
      <c r="C117" s="32" t="s">
        <v>1391</v>
      </c>
      <c r="D117" s="33" t="s">
        <v>1392</v>
      </c>
      <c r="E117" s="33">
        <v>372</v>
      </c>
      <c r="F117" s="33" t="s">
        <v>1393</v>
      </c>
      <c r="G117" s="34">
        <v>5</v>
      </c>
      <c r="H117" s="31">
        <v>7</v>
      </c>
      <c r="I117" s="35"/>
      <c r="K117" s="36" t="s">
        <v>1401</v>
      </c>
      <c r="AB117" s="27">
        <f t="shared" si="3"/>
        <v>0</v>
      </c>
      <c r="AC117" s="28">
        <f t="shared" si="4"/>
        <v>0</v>
      </c>
      <c r="AD117" s="29" t="e">
        <f t="shared" si="5"/>
        <v>#DIV/0!</v>
      </c>
    </row>
    <row r="118" spans="1:30" ht="12.75" customHeight="1">
      <c r="A118" s="30" t="s">
        <v>1402</v>
      </c>
      <c r="B118" s="31" t="s">
        <v>1390</v>
      </c>
      <c r="C118" s="32" t="s">
        <v>1391</v>
      </c>
      <c r="D118" s="33" t="s">
        <v>1392</v>
      </c>
      <c r="E118" s="33">
        <v>372</v>
      </c>
      <c r="F118" s="33" t="s">
        <v>1393</v>
      </c>
      <c r="G118" s="34">
        <v>5</v>
      </c>
      <c r="H118" s="31">
        <v>5</v>
      </c>
      <c r="I118" s="35">
        <v>37</v>
      </c>
      <c r="K118" s="36" t="s">
        <v>1402</v>
      </c>
      <c r="L118" s="37">
        <v>39.38</v>
      </c>
      <c r="M118" s="38">
        <v>0</v>
      </c>
      <c r="N118" s="38">
        <v>0</v>
      </c>
      <c r="O118" s="39">
        <v>0</v>
      </c>
      <c r="P118" s="37">
        <v>4.77</v>
      </c>
      <c r="Q118" s="38">
        <v>13.99</v>
      </c>
      <c r="R118" s="38">
        <v>0</v>
      </c>
      <c r="S118" s="38">
        <v>0</v>
      </c>
      <c r="T118" s="38">
        <v>0</v>
      </c>
      <c r="U118" s="38">
        <v>0</v>
      </c>
      <c r="V118" s="38">
        <v>39.03</v>
      </c>
      <c r="W118" s="38">
        <v>20.42</v>
      </c>
      <c r="X118" s="38">
        <v>0</v>
      </c>
      <c r="Y118" s="38">
        <v>0</v>
      </c>
      <c r="Z118" s="38">
        <v>82.15</v>
      </c>
      <c r="AA118" s="40">
        <v>31.57</v>
      </c>
      <c r="AB118" s="27">
        <f t="shared" si="3"/>
        <v>39.38</v>
      </c>
      <c r="AC118" s="28">
        <f t="shared" si="4"/>
        <v>82.15</v>
      </c>
      <c r="AD118" s="29">
        <f t="shared" si="5"/>
        <v>0.4793670115642118</v>
      </c>
    </row>
    <row r="119" spans="1:30" ht="12.75" customHeight="1">
      <c r="A119" s="30" t="s">
        <v>1403</v>
      </c>
      <c r="B119" s="31" t="s">
        <v>1390</v>
      </c>
      <c r="C119" s="32" t="s">
        <v>1391</v>
      </c>
      <c r="D119" s="33" t="s">
        <v>1392</v>
      </c>
      <c r="E119" s="33">
        <v>372</v>
      </c>
      <c r="F119" s="33" t="s">
        <v>1393</v>
      </c>
      <c r="G119" s="34">
        <v>5</v>
      </c>
      <c r="H119" s="31">
        <v>5</v>
      </c>
      <c r="I119" s="35">
        <v>29</v>
      </c>
      <c r="K119" s="36" t="s">
        <v>1403</v>
      </c>
      <c r="L119" s="37">
        <v>69.33</v>
      </c>
      <c r="M119" s="38">
        <v>45.49</v>
      </c>
      <c r="N119" s="38">
        <v>0</v>
      </c>
      <c r="O119" s="39">
        <v>0</v>
      </c>
      <c r="P119" s="37">
        <v>34.32</v>
      </c>
      <c r="Q119" s="38">
        <v>96.53</v>
      </c>
      <c r="R119" s="38">
        <v>89.56</v>
      </c>
      <c r="S119" s="38">
        <v>150.2</v>
      </c>
      <c r="T119" s="38">
        <v>117.49</v>
      </c>
      <c r="U119" s="38">
        <v>157.93</v>
      </c>
      <c r="V119" s="38">
        <v>113.36</v>
      </c>
      <c r="W119" s="38">
        <v>48.63</v>
      </c>
      <c r="X119" s="38">
        <v>59.41</v>
      </c>
      <c r="Y119" s="38">
        <v>49.73</v>
      </c>
      <c r="Z119" s="38">
        <v>0</v>
      </c>
      <c r="AA119" s="40">
        <v>71.15</v>
      </c>
      <c r="AB119" s="27">
        <f t="shared" si="3"/>
        <v>69.33</v>
      </c>
      <c r="AC119" s="28">
        <f t="shared" si="4"/>
        <v>157.93</v>
      </c>
      <c r="AD119" s="29">
        <f t="shared" si="5"/>
        <v>0.43899195846261</v>
      </c>
    </row>
    <row r="120" spans="1:30" ht="12.75" customHeight="1">
      <c r="A120" s="30" t="s">
        <v>1404</v>
      </c>
      <c r="B120" s="31" t="s">
        <v>1390</v>
      </c>
      <c r="C120" s="32" t="s">
        <v>1391</v>
      </c>
      <c r="D120" s="33" t="s">
        <v>1392</v>
      </c>
      <c r="E120" s="33">
        <v>372</v>
      </c>
      <c r="F120" s="33" t="s">
        <v>1393</v>
      </c>
      <c r="G120" s="34">
        <v>5</v>
      </c>
      <c r="H120" s="31">
        <v>4</v>
      </c>
      <c r="I120" s="35"/>
      <c r="K120" s="36" t="s">
        <v>1404</v>
      </c>
      <c r="AB120" s="27">
        <f t="shared" si="3"/>
        <v>0</v>
      </c>
      <c r="AC120" s="28">
        <f t="shared" si="4"/>
        <v>0</v>
      </c>
      <c r="AD120" s="29" t="e">
        <f t="shared" si="5"/>
        <v>#DIV/0!</v>
      </c>
    </row>
    <row r="121" spans="1:30" ht="12.75" customHeight="1">
      <c r="A121" s="30" t="s">
        <v>1405</v>
      </c>
      <c r="B121" s="31" t="s">
        <v>1390</v>
      </c>
      <c r="C121" s="32" t="s">
        <v>1391</v>
      </c>
      <c r="D121" s="33" t="s">
        <v>1392</v>
      </c>
      <c r="E121" s="33">
        <v>372</v>
      </c>
      <c r="F121" s="33" t="s">
        <v>1393</v>
      </c>
      <c r="G121" s="34">
        <v>4</v>
      </c>
      <c r="H121" s="31">
        <v>4</v>
      </c>
      <c r="K121" s="36" t="s">
        <v>1405</v>
      </c>
      <c r="AB121" s="27">
        <f t="shared" si="3"/>
        <v>0</v>
      </c>
      <c r="AC121" s="28">
        <f t="shared" si="4"/>
        <v>0</v>
      </c>
      <c r="AD121" s="29" t="e">
        <f t="shared" si="5"/>
        <v>#DIV/0!</v>
      </c>
    </row>
    <row r="122" spans="1:30" ht="12.75" customHeight="1">
      <c r="A122" s="30" t="s">
        <v>1406</v>
      </c>
      <c r="B122" s="31" t="s">
        <v>1390</v>
      </c>
      <c r="C122" s="32" t="s">
        <v>1391</v>
      </c>
      <c r="D122" s="33" t="s">
        <v>1392</v>
      </c>
      <c r="E122" s="33">
        <v>372</v>
      </c>
      <c r="F122" s="33" t="s">
        <v>1393</v>
      </c>
      <c r="G122" s="34">
        <v>3</v>
      </c>
      <c r="H122" s="31">
        <v>3</v>
      </c>
      <c r="I122" s="35" t="s">
        <v>1140</v>
      </c>
      <c r="K122" s="36" t="s">
        <v>1406</v>
      </c>
      <c r="L122" s="37">
        <v>0</v>
      </c>
      <c r="M122" s="38">
        <v>0</v>
      </c>
      <c r="N122" s="38">
        <v>0</v>
      </c>
      <c r="O122" s="39">
        <v>0</v>
      </c>
      <c r="P122" s="37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40">
        <v>0</v>
      </c>
      <c r="AB122" s="27">
        <f t="shared" si="3"/>
        <v>0</v>
      </c>
      <c r="AC122" s="28">
        <f t="shared" si="4"/>
        <v>0</v>
      </c>
      <c r="AD122" s="29" t="e">
        <f t="shared" si="5"/>
        <v>#DIV/0!</v>
      </c>
    </row>
    <row r="123" spans="1:30" ht="12.75" customHeight="1">
      <c r="A123" s="30" t="s">
        <v>1407</v>
      </c>
      <c r="B123" s="31" t="s">
        <v>1390</v>
      </c>
      <c r="C123" s="32" t="s">
        <v>1391</v>
      </c>
      <c r="D123" s="33" t="s">
        <v>1392</v>
      </c>
      <c r="E123" s="33">
        <v>372</v>
      </c>
      <c r="F123" s="33" t="s">
        <v>1393</v>
      </c>
      <c r="G123" s="34">
        <v>4</v>
      </c>
      <c r="H123" s="31">
        <v>6</v>
      </c>
      <c r="I123" s="35" t="s">
        <v>1140</v>
      </c>
      <c r="K123" s="36" t="s">
        <v>1407</v>
      </c>
      <c r="L123" s="37">
        <v>0</v>
      </c>
      <c r="M123" s="38">
        <v>0</v>
      </c>
      <c r="N123" s="38">
        <v>0</v>
      </c>
      <c r="O123" s="39">
        <v>0</v>
      </c>
      <c r="P123" s="37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179.33</v>
      </c>
      <c r="Y123" s="38">
        <v>0</v>
      </c>
      <c r="Z123" s="38">
        <v>0</v>
      </c>
      <c r="AA123" s="40">
        <v>0</v>
      </c>
      <c r="AB123" s="27">
        <f t="shared" si="3"/>
        <v>0</v>
      </c>
      <c r="AC123" s="28">
        <f t="shared" si="4"/>
        <v>179.33</v>
      </c>
      <c r="AD123" s="29">
        <f t="shared" si="5"/>
        <v>0</v>
      </c>
    </row>
    <row r="124" spans="1:30" ht="12.75" customHeight="1">
      <c r="A124" s="30" t="s">
        <v>1408</v>
      </c>
      <c r="B124" s="31" t="s">
        <v>1390</v>
      </c>
      <c r="C124" s="32" t="s">
        <v>1391</v>
      </c>
      <c r="D124" s="33" t="s">
        <v>1392</v>
      </c>
      <c r="E124" s="33">
        <v>372</v>
      </c>
      <c r="F124" s="33" t="s">
        <v>1393</v>
      </c>
      <c r="G124" s="34">
        <v>4</v>
      </c>
      <c r="H124" s="31">
        <v>4</v>
      </c>
      <c r="I124" s="35">
        <v>39</v>
      </c>
      <c r="K124" s="36" t="s">
        <v>1408</v>
      </c>
      <c r="L124" s="37">
        <v>0</v>
      </c>
      <c r="M124" s="38">
        <v>159.91</v>
      </c>
      <c r="N124" s="38">
        <v>0</v>
      </c>
      <c r="O124" s="39">
        <v>0</v>
      </c>
      <c r="P124" s="37">
        <v>75.54</v>
      </c>
      <c r="Q124" s="38">
        <v>59.42</v>
      </c>
      <c r="R124" s="38">
        <v>117.25</v>
      </c>
      <c r="S124" s="38">
        <v>125.92</v>
      </c>
      <c r="T124" s="38">
        <v>0</v>
      </c>
      <c r="U124" s="38">
        <v>123.77</v>
      </c>
      <c r="V124" s="38">
        <v>0</v>
      </c>
      <c r="W124" s="38">
        <v>30.51</v>
      </c>
      <c r="X124" s="38">
        <v>0</v>
      </c>
      <c r="Y124" s="38">
        <v>0</v>
      </c>
      <c r="Z124" s="38">
        <v>382.93</v>
      </c>
      <c r="AA124" s="40">
        <v>211.84</v>
      </c>
      <c r="AB124" s="27">
        <f t="shared" si="3"/>
        <v>159.91</v>
      </c>
      <c r="AC124" s="28">
        <f t="shared" si="4"/>
        <v>382.93</v>
      </c>
      <c r="AD124" s="29">
        <f t="shared" si="5"/>
        <v>0.41759590525683543</v>
      </c>
    </row>
    <row r="125" spans="1:30" ht="12.75" customHeight="1">
      <c r="A125" s="30" t="s">
        <v>1409</v>
      </c>
      <c r="B125" s="31" t="s">
        <v>1390</v>
      </c>
      <c r="C125" s="32" t="s">
        <v>1391</v>
      </c>
      <c r="D125" s="33" t="s">
        <v>1392</v>
      </c>
      <c r="E125" s="33">
        <v>372</v>
      </c>
      <c r="F125" s="33" t="s">
        <v>1393</v>
      </c>
      <c r="G125" s="34">
        <v>2</v>
      </c>
      <c r="H125" s="31">
        <v>2</v>
      </c>
      <c r="I125" s="35" t="s">
        <v>1140</v>
      </c>
      <c r="K125" s="36" t="s">
        <v>1409</v>
      </c>
      <c r="L125" s="37">
        <v>0</v>
      </c>
      <c r="M125" s="38">
        <v>0</v>
      </c>
      <c r="N125" s="38">
        <v>0</v>
      </c>
      <c r="O125" s="39">
        <v>48.27</v>
      </c>
      <c r="P125" s="37">
        <v>124.82</v>
      </c>
      <c r="Q125" s="38">
        <v>130.28</v>
      </c>
      <c r="R125" s="38">
        <v>78.89</v>
      </c>
      <c r="S125" s="38">
        <v>150.58</v>
      </c>
      <c r="T125" s="38">
        <v>0</v>
      </c>
      <c r="U125" s="38">
        <v>144.94</v>
      </c>
      <c r="V125" s="38">
        <v>0</v>
      </c>
      <c r="W125" s="38">
        <v>76.55</v>
      </c>
      <c r="X125" s="38">
        <v>158.37</v>
      </c>
      <c r="Y125" s="38">
        <v>148.83</v>
      </c>
      <c r="Z125" s="38">
        <v>82.02</v>
      </c>
      <c r="AA125" s="40">
        <v>103.71</v>
      </c>
      <c r="AB125" s="27">
        <f t="shared" si="3"/>
        <v>48.27</v>
      </c>
      <c r="AC125" s="28">
        <f t="shared" si="4"/>
        <v>158.37</v>
      </c>
      <c r="AD125" s="29">
        <f t="shared" si="5"/>
        <v>0.3047925743512029</v>
      </c>
    </row>
    <row r="126" spans="1:30" ht="12.75" customHeight="1">
      <c r="A126" s="30" t="s">
        <v>1410</v>
      </c>
      <c r="B126" s="31" t="s">
        <v>1390</v>
      </c>
      <c r="C126" s="32" t="s">
        <v>1391</v>
      </c>
      <c r="D126" s="33" t="s">
        <v>1392</v>
      </c>
      <c r="E126" s="33">
        <v>372</v>
      </c>
      <c r="F126" s="33" t="s">
        <v>1411</v>
      </c>
      <c r="G126" s="34">
        <v>5</v>
      </c>
      <c r="H126" s="31">
        <v>6</v>
      </c>
      <c r="I126" s="35">
        <v>25</v>
      </c>
      <c r="K126" s="36" t="s">
        <v>1410</v>
      </c>
      <c r="L126" s="37">
        <v>133.21</v>
      </c>
      <c r="M126" s="38">
        <v>129.47</v>
      </c>
      <c r="N126" s="38">
        <v>86.62</v>
      </c>
      <c r="O126" s="39">
        <v>121.18</v>
      </c>
      <c r="P126" s="37">
        <v>129.86</v>
      </c>
      <c r="Q126" s="38">
        <v>131.3</v>
      </c>
      <c r="R126" s="38">
        <v>215.71</v>
      </c>
      <c r="S126" s="38">
        <v>263.87</v>
      </c>
      <c r="T126" s="38">
        <v>172.5</v>
      </c>
      <c r="U126" s="38">
        <v>308.42</v>
      </c>
      <c r="V126" s="38">
        <v>186.98</v>
      </c>
      <c r="W126" s="38">
        <v>80.53</v>
      </c>
      <c r="X126" s="38">
        <v>81.03</v>
      </c>
      <c r="Y126" s="38">
        <v>77.27</v>
      </c>
      <c r="Z126" s="38">
        <v>133.28</v>
      </c>
      <c r="AA126" s="40">
        <v>166.82</v>
      </c>
      <c r="AB126" s="27">
        <f t="shared" si="3"/>
        <v>133.21</v>
      </c>
      <c r="AC126" s="28">
        <f t="shared" si="4"/>
        <v>308.42</v>
      </c>
      <c r="AD126" s="29">
        <f t="shared" si="5"/>
        <v>0.4319110304130731</v>
      </c>
    </row>
    <row r="127" spans="1:30" ht="12.75" customHeight="1">
      <c r="A127" s="30" t="s">
        <v>1412</v>
      </c>
      <c r="B127" s="31" t="s">
        <v>1390</v>
      </c>
      <c r="C127" s="32" t="s">
        <v>1391</v>
      </c>
      <c r="D127" s="33" t="s">
        <v>1392</v>
      </c>
      <c r="E127" s="33">
        <v>372</v>
      </c>
      <c r="F127" s="33" t="s">
        <v>1413</v>
      </c>
      <c r="G127" s="34">
        <v>5</v>
      </c>
      <c r="H127" s="31">
        <v>5</v>
      </c>
      <c r="I127" s="35">
        <v>20</v>
      </c>
      <c r="K127" s="36" t="s">
        <v>1414</v>
      </c>
      <c r="L127" s="37">
        <v>0</v>
      </c>
      <c r="M127" s="38">
        <v>0</v>
      </c>
      <c r="N127" s="38">
        <v>47.45</v>
      </c>
      <c r="O127" s="39">
        <v>0</v>
      </c>
      <c r="P127" s="37">
        <v>486.44</v>
      </c>
      <c r="Q127" s="38">
        <v>423.21</v>
      </c>
      <c r="R127" s="38">
        <v>1158.54</v>
      </c>
      <c r="S127" s="38">
        <v>1592.96</v>
      </c>
      <c r="T127" s="38">
        <v>469.22</v>
      </c>
      <c r="U127" s="38">
        <v>2348.95</v>
      </c>
      <c r="V127" s="38">
        <v>302.59</v>
      </c>
      <c r="W127" s="38">
        <v>17.96</v>
      </c>
      <c r="X127" s="38">
        <v>0</v>
      </c>
      <c r="Y127" s="38">
        <v>0</v>
      </c>
      <c r="Z127" s="38">
        <v>0</v>
      </c>
      <c r="AA127" s="40">
        <v>0</v>
      </c>
      <c r="AB127" s="27">
        <f t="shared" si="3"/>
        <v>47.45</v>
      </c>
      <c r="AC127" s="28">
        <f t="shared" si="4"/>
        <v>2348.95</v>
      </c>
      <c r="AD127" s="29">
        <f t="shared" si="5"/>
        <v>0.02020051512377871</v>
      </c>
    </row>
    <row r="128" spans="1:30" ht="12.75" customHeight="1">
      <c r="A128" s="30" t="s">
        <v>1415</v>
      </c>
      <c r="B128" s="31" t="s">
        <v>1390</v>
      </c>
      <c r="C128" s="32" t="s">
        <v>1391</v>
      </c>
      <c r="D128" s="33" t="s">
        <v>1392</v>
      </c>
      <c r="E128" s="33">
        <v>388</v>
      </c>
      <c r="F128" s="33" t="s">
        <v>1393</v>
      </c>
      <c r="G128" s="34">
        <v>4</v>
      </c>
      <c r="H128" s="31">
        <v>4</v>
      </c>
      <c r="I128" s="35">
        <v>28</v>
      </c>
      <c r="K128" s="36" t="s">
        <v>1415</v>
      </c>
      <c r="L128" s="37">
        <v>232.23</v>
      </c>
      <c r="M128" s="38">
        <v>184.91</v>
      </c>
      <c r="N128" s="38">
        <v>332.11</v>
      </c>
      <c r="O128" s="39">
        <v>0</v>
      </c>
      <c r="P128" s="37">
        <v>167.04</v>
      </c>
      <c r="Q128" s="38">
        <v>132.82</v>
      </c>
      <c r="R128" s="38">
        <v>162.59</v>
      </c>
      <c r="S128" s="38">
        <v>119.75</v>
      </c>
      <c r="T128" s="38">
        <v>182.39</v>
      </c>
      <c r="U128" s="38">
        <v>164.87</v>
      </c>
      <c r="V128" s="38">
        <v>191.06</v>
      </c>
      <c r="W128" s="38">
        <v>137.93</v>
      </c>
      <c r="X128" s="38">
        <v>138.54</v>
      </c>
      <c r="Y128" s="38">
        <v>112.34</v>
      </c>
      <c r="Z128" s="38">
        <v>184.12</v>
      </c>
      <c r="AA128" s="40">
        <v>237.74</v>
      </c>
      <c r="AB128" s="27">
        <f t="shared" si="3"/>
        <v>332.11</v>
      </c>
      <c r="AC128" s="28">
        <f t="shared" si="4"/>
        <v>237.74</v>
      </c>
      <c r="AD128" s="29">
        <f t="shared" si="5"/>
        <v>1.3969462437957434</v>
      </c>
    </row>
    <row r="129" spans="1:30" ht="12.75" customHeight="1">
      <c r="A129" s="30" t="s">
        <v>1416</v>
      </c>
      <c r="B129" s="31" t="s">
        <v>1390</v>
      </c>
      <c r="C129" s="32" t="s">
        <v>1391</v>
      </c>
      <c r="D129" s="33" t="s">
        <v>1392</v>
      </c>
      <c r="E129" s="33">
        <v>388</v>
      </c>
      <c r="F129" s="33" t="s">
        <v>1393</v>
      </c>
      <c r="G129" s="34">
        <v>4</v>
      </c>
      <c r="H129" s="31">
        <v>4</v>
      </c>
      <c r="I129" s="35"/>
      <c r="K129" s="36" t="s">
        <v>1416</v>
      </c>
      <c r="AB129" s="27">
        <f t="shared" si="3"/>
        <v>0</v>
      </c>
      <c r="AC129" s="28">
        <f t="shared" si="4"/>
        <v>0</v>
      </c>
      <c r="AD129" s="29" t="e">
        <f t="shared" si="5"/>
        <v>#DIV/0!</v>
      </c>
    </row>
    <row r="130" spans="1:30" ht="12.75" customHeight="1">
      <c r="A130" s="30" t="s">
        <v>1417</v>
      </c>
      <c r="B130" s="31" t="s">
        <v>1390</v>
      </c>
      <c r="C130" s="32" t="s">
        <v>1391</v>
      </c>
      <c r="D130" s="33" t="s">
        <v>1392</v>
      </c>
      <c r="E130" s="33">
        <v>388</v>
      </c>
      <c r="F130" s="33" t="s">
        <v>1393</v>
      </c>
      <c r="G130" s="34">
        <v>4</v>
      </c>
      <c r="H130" s="31">
        <v>4</v>
      </c>
      <c r="I130" s="35"/>
      <c r="K130" s="36" t="s">
        <v>1417</v>
      </c>
      <c r="AB130" s="27">
        <f t="shared" si="3"/>
        <v>0</v>
      </c>
      <c r="AC130" s="28">
        <f t="shared" si="4"/>
        <v>0</v>
      </c>
      <c r="AD130" s="29" t="e">
        <f t="shared" si="5"/>
        <v>#DIV/0!</v>
      </c>
    </row>
    <row r="131" spans="1:30" ht="12.75" customHeight="1">
      <c r="A131" s="30" t="s">
        <v>1418</v>
      </c>
      <c r="B131" s="31" t="s">
        <v>1390</v>
      </c>
      <c r="C131" s="32" t="s">
        <v>1391</v>
      </c>
      <c r="D131" s="33" t="s">
        <v>1392</v>
      </c>
      <c r="E131" s="33">
        <v>388</v>
      </c>
      <c r="F131" s="33" t="s">
        <v>1393</v>
      </c>
      <c r="G131" s="34">
        <v>4</v>
      </c>
      <c r="H131" s="31">
        <v>4</v>
      </c>
      <c r="I131" s="35"/>
      <c r="K131" s="36" t="s">
        <v>1418</v>
      </c>
      <c r="AB131" s="27">
        <f t="shared" si="3"/>
        <v>0</v>
      </c>
      <c r="AC131" s="28">
        <f t="shared" si="4"/>
        <v>0</v>
      </c>
      <c r="AD131" s="29" t="e">
        <f t="shared" si="5"/>
        <v>#DIV/0!</v>
      </c>
    </row>
    <row r="132" spans="1:30" ht="12.75" customHeight="1">
      <c r="A132" s="30" t="s">
        <v>1419</v>
      </c>
      <c r="B132" s="31" t="s">
        <v>1390</v>
      </c>
      <c r="C132" s="32" t="s">
        <v>1391</v>
      </c>
      <c r="D132" s="33" t="s">
        <v>1392</v>
      </c>
      <c r="E132" s="33">
        <v>388</v>
      </c>
      <c r="F132" s="33" t="s">
        <v>1393</v>
      </c>
      <c r="G132" s="34">
        <v>4</v>
      </c>
      <c r="H132" s="31">
        <v>4</v>
      </c>
      <c r="I132" s="35">
        <v>17</v>
      </c>
      <c r="K132" s="36" t="s">
        <v>1419</v>
      </c>
      <c r="L132" s="37">
        <v>0</v>
      </c>
      <c r="M132" s="38">
        <v>0</v>
      </c>
      <c r="N132" s="38">
        <v>0</v>
      </c>
      <c r="O132" s="39">
        <v>35.94</v>
      </c>
      <c r="P132" s="37">
        <v>128.46</v>
      </c>
      <c r="Q132" s="38">
        <v>96.32</v>
      </c>
      <c r="R132" s="38">
        <v>612.71</v>
      </c>
      <c r="S132" s="38">
        <v>831.9</v>
      </c>
      <c r="T132" s="38">
        <v>872.06</v>
      </c>
      <c r="U132" s="38">
        <v>1256.71</v>
      </c>
      <c r="V132" s="38">
        <v>2000.04</v>
      </c>
      <c r="W132" s="38">
        <v>57.11</v>
      </c>
      <c r="X132" s="38">
        <v>0</v>
      </c>
      <c r="Y132" s="38">
        <v>80.08</v>
      </c>
      <c r="Z132" s="38">
        <v>65.45</v>
      </c>
      <c r="AA132" s="40">
        <v>24.38</v>
      </c>
      <c r="AB132" s="27">
        <f aca="true" t="shared" si="6" ref="AB132:AB195">MAX(L132:O132)</f>
        <v>35.94</v>
      </c>
      <c r="AC132" s="28">
        <f aca="true" t="shared" si="7" ref="AC132:AC195">MAX(P132:AA132)</f>
        <v>2000.04</v>
      </c>
      <c r="AD132" s="29">
        <f aca="true" t="shared" si="8" ref="AD132:AD195">PRODUCT(AB132,1/AC132)</f>
        <v>0.017969640607187854</v>
      </c>
    </row>
    <row r="133" spans="1:30" ht="12.75" customHeight="1">
      <c r="A133" s="30" t="s">
        <v>1420</v>
      </c>
      <c r="B133" s="31" t="s">
        <v>1390</v>
      </c>
      <c r="C133" s="32" t="s">
        <v>1391</v>
      </c>
      <c r="D133" s="33" t="s">
        <v>1392</v>
      </c>
      <c r="E133" s="33">
        <v>388</v>
      </c>
      <c r="F133" s="33" t="s">
        <v>1393</v>
      </c>
      <c r="G133" s="34">
        <v>4</v>
      </c>
      <c r="H133" s="31">
        <v>4</v>
      </c>
      <c r="I133" s="35" t="s">
        <v>1140</v>
      </c>
      <c r="K133" s="36" t="s">
        <v>1420</v>
      </c>
      <c r="L133" s="37">
        <v>0</v>
      </c>
      <c r="M133" s="38">
        <v>0</v>
      </c>
      <c r="N133" s="38">
        <v>0</v>
      </c>
      <c r="O133" s="39">
        <v>0</v>
      </c>
      <c r="P133" s="37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40">
        <v>0</v>
      </c>
      <c r="AB133" s="27">
        <f t="shared" si="6"/>
        <v>0</v>
      </c>
      <c r="AC133" s="28">
        <f t="shared" si="7"/>
        <v>0</v>
      </c>
      <c r="AD133" s="29" t="e">
        <f t="shared" si="8"/>
        <v>#DIV/0!</v>
      </c>
    </row>
    <row r="134" spans="1:30" ht="12.75" customHeight="1">
      <c r="A134" s="30" t="s">
        <v>1421</v>
      </c>
      <c r="B134" s="31" t="s">
        <v>1390</v>
      </c>
      <c r="C134" s="32" t="s">
        <v>1391</v>
      </c>
      <c r="D134" s="33" t="s">
        <v>1392</v>
      </c>
      <c r="E134" s="33">
        <v>394</v>
      </c>
      <c r="F134" s="33" t="s">
        <v>1393</v>
      </c>
      <c r="G134" s="34">
        <v>4</v>
      </c>
      <c r="H134" s="31">
        <v>4</v>
      </c>
      <c r="I134" s="35" t="s">
        <v>1140</v>
      </c>
      <c r="K134" s="36" t="s">
        <v>1421</v>
      </c>
      <c r="L134" s="37">
        <v>0</v>
      </c>
      <c r="M134" s="38">
        <v>0</v>
      </c>
      <c r="N134" s="38">
        <v>0</v>
      </c>
      <c r="O134" s="39">
        <v>0</v>
      </c>
      <c r="P134" s="37">
        <v>33.45</v>
      </c>
      <c r="Q134" s="38">
        <v>0</v>
      </c>
      <c r="R134" s="38">
        <v>180.1</v>
      </c>
      <c r="S134" s="38">
        <v>188.41</v>
      </c>
      <c r="T134" s="38">
        <v>668.12</v>
      </c>
      <c r="U134" s="38">
        <v>0</v>
      </c>
      <c r="V134" s="38">
        <v>682.79</v>
      </c>
      <c r="W134" s="38">
        <v>60.8</v>
      </c>
      <c r="X134" s="38">
        <v>232.76</v>
      </c>
      <c r="Y134" s="38">
        <v>0</v>
      </c>
      <c r="Z134" s="38">
        <v>0</v>
      </c>
      <c r="AA134" s="40">
        <v>269.87</v>
      </c>
      <c r="AB134" s="27">
        <f t="shared" si="6"/>
        <v>0</v>
      </c>
      <c r="AC134" s="28">
        <f t="shared" si="7"/>
        <v>682.79</v>
      </c>
      <c r="AD134" s="29">
        <f t="shared" si="8"/>
        <v>0</v>
      </c>
    </row>
    <row r="135" spans="1:30" ht="12.75" customHeight="1">
      <c r="A135" s="30" t="s">
        <v>1422</v>
      </c>
      <c r="B135" s="31" t="s">
        <v>1390</v>
      </c>
      <c r="C135" s="32" t="s">
        <v>1391</v>
      </c>
      <c r="D135" s="33" t="s">
        <v>1392</v>
      </c>
      <c r="E135" s="33">
        <v>394</v>
      </c>
      <c r="F135" s="33" t="s">
        <v>1393</v>
      </c>
      <c r="G135" s="34">
        <v>5</v>
      </c>
      <c r="H135" s="31">
        <v>7</v>
      </c>
      <c r="K135" s="36" t="s">
        <v>1422</v>
      </c>
      <c r="AB135" s="27">
        <f t="shared" si="6"/>
        <v>0</v>
      </c>
      <c r="AC135" s="28">
        <f t="shared" si="7"/>
        <v>0</v>
      </c>
      <c r="AD135" s="29" t="e">
        <f t="shared" si="8"/>
        <v>#DIV/0!</v>
      </c>
    </row>
    <row r="136" spans="1:30" ht="12.75" customHeight="1">
      <c r="A136" s="30" t="s">
        <v>1423</v>
      </c>
      <c r="B136" s="31" t="s">
        <v>1390</v>
      </c>
      <c r="C136" s="32" t="s">
        <v>1391</v>
      </c>
      <c r="D136" s="33" t="s">
        <v>1392</v>
      </c>
      <c r="E136" s="33">
        <v>394</v>
      </c>
      <c r="F136" s="33" t="s">
        <v>1393</v>
      </c>
      <c r="G136" s="34">
        <v>5</v>
      </c>
      <c r="H136" s="31">
        <v>5</v>
      </c>
      <c r="I136" s="35">
        <v>29</v>
      </c>
      <c r="K136" s="36" t="s">
        <v>1423</v>
      </c>
      <c r="L136" s="37">
        <v>95.56</v>
      </c>
      <c r="M136" s="38">
        <v>94.44</v>
      </c>
      <c r="N136" s="38">
        <v>0</v>
      </c>
      <c r="O136" s="39">
        <v>0</v>
      </c>
      <c r="P136" s="37">
        <v>40.37</v>
      </c>
      <c r="Q136" s="38">
        <v>80.48</v>
      </c>
      <c r="R136" s="38">
        <v>85.55</v>
      </c>
      <c r="S136" s="38">
        <v>78.58</v>
      </c>
      <c r="T136" s="38">
        <v>0</v>
      </c>
      <c r="U136" s="38">
        <v>88.81</v>
      </c>
      <c r="V136" s="38">
        <v>91.61</v>
      </c>
      <c r="W136" s="38">
        <v>64.38</v>
      </c>
      <c r="X136" s="38">
        <v>62.26</v>
      </c>
      <c r="Y136" s="38">
        <v>60.8</v>
      </c>
      <c r="Z136" s="38">
        <v>94.79</v>
      </c>
      <c r="AA136" s="40">
        <v>98.35</v>
      </c>
      <c r="AB136" s="27">
        <f t="shared" si="6"/>
        <v>95.56</v>
      </c>
      <c r="AC136" s="28">
        <f t="shared" si="7"/>
        <v>98.35</v>
      </c>
      <c r="AD136" s="29">
        <f t="shared" si="8"/>
        <v>0.9716319267920692</v>
      </c>
    </row>
    <row r="137" spans="1:30" ht="12.75" customHeight="1">
      <c r="A137" s="30" t="s">
        <v>1424</v>
      </c>
      <c r="B137" s="31" t="s">
        <v>1390</v>
      </c>
      <c r="C137" s="32" t="s">
        <v>1391</v>
      </c>
      <c r="D137" s="33" t="s">
        <v>1392</v>
      </c>
      <c r="E137" s="33">
        <v>394</v>
      </c>
      <c r="F137" s="33" t="s">
        <v>1393</v>
      </c>
      <c r="G137" s="34">
        <v>4</v>
      </c>
      <c r="H137" s="31">
        <v>5</v>
      </c>
      <c r="I137" s="35"/>
      <c r="K137" s="36" t="s">
        <v>1424</v>
      </c>
      <c r="AB137" s="27">
        <f t="shared" si="6"/>
        <v>0</v>
      </c>
      <c r="AC137" s="28">
        <f t="shared" si="7"/>
        <v>0</v>
      </c>
      <c r="AD137" s="29" t="e">
        <f t="shared" si="8"/>
        <v>#DIV/0!</v>
      </c>
    </row>
    <row r="138" spans="1:30" ht="12.75" customHeight="1">
      <c r="A138" s="30" t="s">
        <v>1425</v>
      </c>
      <c r="B138" s="31" t="s">
        <v>1390</v>
      </c>
      <c r="C138" s="32" t="s">
        <v>1391</v>
      </c>
      <c r="D138" s="33" t="s">
        <v>1392</v>
      </c>
      <c r="E138" s="33">
        <v>494</v>
      </c>
      <c r="F138" s="33" t="s">
        <v>1393</v>
      </c>
      <c r="G138" s="34">
        <v>4</v>
      </c>
      <c r="H138" s="31">
        <v>4</v>
      </c>
      <c r="I138" s="35" t="s">
        <v>1140</v>
      </c>
      <c r="K138" s="36" t="s">
        <v>1425</v>
      </c>
      <c r="L138" s="37">
        <v>0</v>
      </c>
      <c r="M138" s="38">
        <v>0</v>
      </c>
      <c r="N138" s="38">
        <v>0</v>
      </c>
      <c r="O138" s="39">
        <v>0</v>
      </c>
      <c r="P138" s="37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40">
        <v>0</v>
      </c>
      <c r="AB138" s="27">
        <f t="shared" si="6"/>
        <v>0</v>
      </c>
      <c r="AC138" s="28">
        <f t="shared" si="7"/>
        <v>0</v>
      </c>
      <c r="AD138" s="29" t="e">
        <f t="shared" si="8"/>
        <v>#DIV/0!</v>
      </c>
    </row>
    <row r="139" spans="1:30" ht="12.75" customHeight="1">
      <c r="A139" s="30" t="s">
        <v>1426</v>
      </c>
      <c r="B139" s="31" t="s">
        <v>1390</v>
      </c>
      <c r="C139" s="32" t="s">
        <v>1391</v>
      </c>
      <c r="D139" s="33" t="s">
        <v>1392</v>
      </c>
      <c r="E139" s="33">
        <v>494</v>
      </c>
      <c r="F139" s="33" t="s">
        <v>1393</v>
      </c>
      <c r="G139" s="34">
        <v>5</v>
      </c>
      <c r="H139" s="31">
        <v>5</v>
      </c>
      <c r="I139" s="35" t="s">
        <v>1140</v>
      </c>
      <c r="K139" s="36" t="s">
        <v>1426</v>
      </c>
      <c r="L139" s="37">
        <v>0</v>
      </c>
      <c r="M139" s="38">
        <v>0</v>
      </c>
      <c r="N139" s="38">
        <v>0</v>
      </c>
      <c r="O139" s="39">
        <v>0</v>
      </c>
      <c r="P139" s="37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40">
        <v>32.19</v>
      </c>
      <c r="AB139" s="27">
        <f t="shared" si="6"/>
        <v>0</v>
      </c>
      <c r="AC139" s="28">
        <f t="shared" si="7"/>
        <v>32.19</v>
      </c>
      <c r="AD139" s="29">
        <f t="shared" si="8"/>
        <v>0</v>
      </c>
    </row>
    <row r="140" spans="1:30" ht="12.75" customHeight="1">
      <c r="A140" s="30" t="s">
        <v>1427</v>
      </c>
      <c r="B140" s="31" t="s">
        <v>1390</v>
      </c>
      <c r="C140" s="32" t="s">
        <v>1391</v>
      </c>
      <c r="D140" s="33" t="s">
        <v>1392</v>
      </c>
      <c r="E140" s="33">
        <v>494</v>
      </c>
      <c r="F140" s="33" t="s">
        <v>1360</v>
      </c>
      <c r="G140" s="34">
        <v>5</v>
      </c>
      <c r="H140" s="31">
        <v>5</v>
      </c>
      <c r="I140" s="35" t="s">
        <v>1140</v>
      </c>
      <c r="K140" s="36" t="s">
        <v>1427</v>
      </c>
      <c r="L140" s="37">
        <v>0</v>
      </c>
      <c r="M140" s="38">
        <v>0</v>
      </c>
      <c r="N140" s="38">
        <v>0</v>
      </c>
      <c r="O140" s="39">
        <v>0</v>
      </c>
      <c r="P140" s="37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107.07</v>
      </c>
      <c r="Z140" s="38">
        <v>0</v>
      </c>
      <c r="AA140" s="40">
        <v>0</v>
      </c>
      <c r="AB140" s="27">
        <f t="shared" si="6"/>
        <v>0</v>
      </c>
      <c r="AC140" s="28">
        <f t="shared" si="7"/>
        <v>107.07</v>
      </c>
      <c r="AD140" s="29">
        <f t="shared" si="8"/>
        <v>0</v>
      </c>
    </row>
    <row r="141" spans="1:30" ht="12.75" customHeight="1">
      <c r="A141" s="30" t="s">
        <v>1428</v>
      </c>
      <c r="B141" s="31" t="s">
        <v>1390</v>
      </c>
      <c r="C141" s="32" t="s">
        <v>1391</v>
      </c>
      <c r="D141" s="33" t="s">
        <v>1392</v>
      </c>
      <c r="E141" s="33">
        <v>494</v>
      </c>
      <c r="F141" s="33" t="s">
        <v>1429</v>
      </c>
      <c r="G141" s="34">
        <v>4</v>
      </c>
      <c r="H141" s="31">
        <v>4</v>
      </c>
      <c r="I141" s="35"/>
      <c r="K141" s="36" t="s">
        <v>1428</v>
      </c>
      <c r="AB141" s="27">
        <f t="shared" si="6"/>
        <v>0</v>
      </c>
      <c r="AC141" s="28">
        <f t="shared" si="7"/>
        <v>0</v>
      </c>
      <c r="AD141" s="29" t="e">
        <f t="shared" si="8"/>
        <v>#DIV/0!</v>
      </c>
    </row>
    <row r="142" spans="1:30" ht="12.75" customHeight="1">
      <c r="A142" s="30" t="s">
        <v>1430</v>
      </c>
      <c r="B142" s="31" t="s">
        <v>1390</v>
      </c>
      <c r="C142" s="32" t="s">
        <v>1391</v>
      </c>
      <c r="D142" s="33" t="s">
        <v>1392</v>
      </c>
      <c r="E142" s="33">
        <v>494</v>
      </c>
      <c r="F142" s="33" t="s">
        <v>1429</v>
      </c>
      <c r="G142" s="34">
        <v>4</v>
      </c>
      <c r="H142" s="31">
        <v>4</v>
      </c>
      <c r="I142" s="35" t="s">
        <v>1140</v>
      </c>
      <c r="K142" s="36" t="s">
        <v>1430</v>
      </c>
      <c r="L142" s="37">
        <v>0</v>
      </c>
      <c r="M142" s="38">
        <v>0</v>
      </c>
      <c r="N142" s="38">
        <v>0</v>
      </c>
      <c r="O142" s="39">
        <v>0</v>
      </c>
      <c r="P142" s="37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959.68</v>
      </c>
      <c r="AA142" s="40">
        <v>162.17</v>
      </c>
      <c r="AB142" s="27">
        <f t="shared" si="6"/>
        <v>0</v>
      </c>
      <c r="AC142" s="28">
        <f t="shared" si="7"/>
        <v>959.68</v>
      </c>
      <c r="AD142" s="29">
        <f t="shared" si="8"/>
        <v>0</v>
      </c>
    </row>
    <row r="143" spans="1:30" ht="12.75" customHeight="1">
      <c r="A143" s="30" t="s">
        <v>1431</v>
      </c>
      <c r="B143" s="31" t="s">
        <v>1390</v>
      </c>
      <c r="C143" s="32" t="s">
        <v>1391</v>
      </c>
      <c r="D143" s="33" t="s">
        <v>1392</v>
      </c>
      <c r="E143" s="33">
        <v>494</v>
      </c>
      <c r="F143" s="33" t="s">
        <v>1429</v>
      </c>
      <c r="G143" s="34">
        <v>4</v>
      </c>
      <c r="H143" s="31">
        <v>5</v>
      </c>
      <c r="I143" s="35"/>
      <c r="K143" s="36" t="s">
        <v>1431</v>
      </c>
      <c r="AB143" s="27">
        <f t="shared" si="6"/>
        <v>0</v>
      </c>
      <c r="AC143" s="28">
        <f t="shared" si="7"/>
        <v>0</v>
      </c>
      <c r="AD143" s="29" t="e">
        <f t="shared" si="8"/>
        <v>#DIV/0!</v>
      </c>
    </row>
    <row r="144" spans="1:30" ht="12.75" customHeight="1">
      <c r="A144" s="30" t="s">
        <v>1432</v>
      </c>
      <c r="B144" s="31" t="s">
        <v>1390</v>
      </c>
      <c r="C144" s="32" t="s">
        <v>1391</v>
      </c>
      <c r="D144" s="33" t="s">
        <v>1392</v>
      </c>
      <c r="E144" s="33">
        <v>494</v>
      </c>
      <c r="F144" s="33" t="s">
        <v>1433</v>
      </c>
      <c r="G144" s="34">
        <v>4</v>
      </c>
      <c r="H144" s="31">
        <v>4</v>
      </c>
      <c r="I144" s="35"/>
      <c r="K144" s="36" t="s">
        <v>1434</v>
      </c>
      <c r="AB144" s="27">
        <f t="shared" si="6"/>
        <v>0</v>
      </c>
      <c r="AC144" s="28">
        <f t="shared" si="7"/>
        <v>0</v>
      </c>
      <c r="AD144" s="29" t="e">
        <f t="shared" si="8"/>
        <v>#DIV/0!</v>
      </c>
    </row>
    <row r="145" spans="1:30" ht="12.75" customHeight="1">
      <c r="A145" s="30" t="s">
        <v>1435</v>
      </c>
      <c r="B145" s="31" t="s">
        <v>1390</v>
      </c>
      <c r="C145" s="32" t="s">
        <v>1391</v>
      </c>
      <c r="D145" s="33" t="s">
        <v>1392</v>
      </c>
      <c r="E145" s="33"/>
      <c r="F145" s="33" t="s">
        <v>1393</v>
      </c>
      <c r="G145" s="34">
        <v>4</v>
      </c>
      <c r="H145" s="31">
        <v>6</v>
      </c>
      <c r="I145" s="35">
        <v>37</v>
      </c>
      <c r="J145" s="45"/>
      <c r="K145" s="36" t="s">
        <v>1435</v>
      </c>
      <c r="L145" s="37">
        <v>39.48</v>
      </c>
      <c r="M145" s="38">
        <v>0</v>
      </c>
      <c r="N145" s="38">
        <v>0</v>
      </c>
      <c r="O145" s="39">
        <v>0</v>
      </c>
      <c r="P145" s="37">
        <v>147.37</v>
      </c>
      <c r="Q145" s="38">
        <v>481.36</v>
      </c>
      <c r="R145" s="38">
        <v>223.4</v>
      </c>
      <c r="S145" s="38">
        <v>240.97</v>
      </c>
      <c r="T145" s="38">
        <v>415.56</v>
      </c>
      <c r="U145" s="38">
        <v>240.86</v>
      </c>
      <c r="V145" s="38">
        <v>262.03</v>
      </c>
      <c r="W145" s="38">
        <v>188.43</v>
      </c>
      <c r="X145" s="38">
        <v>0</v>
      </c>
      <c r="Y145" s="38">
        <v>181.49</v>
      </c>
      <c r="Z145" s="38">
        <v>83.63</v>
      </c>
      <c r="AA145" s="40">
        <v>84.61</v>
      </c>
      <c r="AB145" s="27">
        <f t="shared" si="6"/>
        <v>39.48</v>
      </c>
      <c r="AC145" s="28">
        <f t="shared" si="7"/>
        <v>481.36</v>
      </c>
      <c r="AD145" s="29">
        <f t="shared" si="8"/>
        <v>0.08201761675253448</v>
      </c>
    </row>
    <row r="146" spans="1:30" ht="12.75" customHeight="1">
      <c r="A146" s="30" t="s">
        <v>1436</v>
      </c>
      <c r="B146" s="31" t="s">
        <v>1390</v>
      </c>
      <c r="C146" s="32" t="s">
        <v>1391</v>
      </c>
      <c r="D146" s="33" t="s">
        <v>1392</v>
      </c>
      <c r="E146" s="33"/>
      <c r="F146" s="33" t="s">
        <v>1393</v>
      </c>
      <c r="G146" s="34">
        <v>4</v>
      </c>
      <c r="H146" s="31">
        <v>4</v>
      </c>
      <c r="I146" s="35">
        <v>29</v>
      </c>
      <c r="K146" s="36" t="s">
        <v>1436</v>
      </c>
      <c r="L146" s="37">
        <v>117.03</v>
      </c>
      <c r="M146" s="38">
        <v>117.5</v>
      </c>
      <c r="N146" s="38">
        <v>0</v>
      </c>
      <c r="O146" s="39">
        <v>0</v>
      </c>
      <c r="P146" s="37">
        <v>20.39</v>
      </c>
      <c r="Q146" s="38">
        <v>34.94</v>
      </c>
      <c r="R146" s="38">
        <v>159.4</v>
      </c>
      <c r="S146" s="38">
        <v>43.23</v>
      </c>
      <c r="T146" s="38">
        <v>137.36</v>
      </c>
      <c r="U146" s="38">
        <v>96.57</v>
      </c>
      <c r="V146" s="38">
        <v>569.52</v>
      </c>
      <c r="W146" s="38">
        <v>55.96</v>
      </c>
      <c r="X146" s="38">
        <v>0</v>
      </c>
      <c r="Y146" s="38">
        <v>0</v>
      </c>
      <c r="Z146" s="38">
        <v>0</v>
      </c>
      <c r="AA146" s="40">
        <v>0</v>
      </c>
      <c r="AB146" s="27">
        <f t="shared" si="6"/>
        <v>117.5</v>
      </c>
      <c r="AC146" s="28">
        <f t="shared" si="7"/>
        <v>569.52</v>
      </c>
      <c r="AD146" s="29">
        <f t="shared" si="8"/>
        <v>0.20631408905745188</v>
      </c>
    </row>
    <row r="147" spans="1:30" ht="12.75" customHeight="1">
      <c r="A147" s="30" t="s">
        <v>1437</v>
      </c>
      <c r="B147" s="31" t="s">
        <v>1390</v>
      </c>
      <c r="C147" s="32" t="s">
        <v>1391</v>
      </c>
      <c r="D147" s="33" t="s">
        <v>1392</v>
      </c>
      <c r="F147" s="33" t="s">
        <v>1438</v>
      </c>
      <c r="G147" s="34">
        <v>3</v>
      </c>
      <c r="H147" s="31">
        <v>3</v>
      </c>
      <c r="I147" s="35">
        <v>3</v>
      </c>
      <c r="K147" s="36" t="s">
        <v>1437</v>
      </c>
      <c r="L147" s="37">
        <v>564.54</v>
      </c>
      <c r="M147" s="38">
        <v>496.25</v>
      </c>
      <c r="N147" s="38">
        <v>654.15</v>
      </c>
      <c r="O147" s="39">
        <v>1207.81</v>
      </c>
      <c r="P147" s="37">
        <v>635.85</v>
      </c>
      <c r="Q147" s="38">
        <v>634.61</v>
      </c>
      <c r="R147" s="38">
        <v>652.06</v>
      </c>
      <c r="S147" s="38">
        <v>658.02</v>
      </c>
      <c r="T147" s="38">
        <v>826.19</v>
      </c>
      <c r="U147" s="38">
        <v>795.45</v>
      </c>
      <c r="V147" s="38">
        <v>880.74</v>
      </c>
      <c r="W147" s="38">
        <v>813.51</v>
      </c>
      <c r="X147" s="38">
        <v>871.42</v>
      </c>
      <c r="Y147" s="38">
        <v>1000.22</v>
      </c>
      <c r="Z147" s="38">
        <v>843.85</v>
      </c>
      <c r="AA147" s="40">
        <v>660.41</v>
      </c>
      <c r="AB147" s="27">
        <f t="shared" si="6"/>
        <v>1207.81</v>
      </c>
      <c r="AC147" s="28">
        <f t="shared" si="7"/>
        <v>1000.22</v>
      </c>
      <c r="AD147" s="29">
        <f t="shared" si="8"/>
        <v>1.207544340245146</v>
      </c>
    </row>
    <row r="148" spans="1:30" ht="12.75" customHeight="1">
      <c r="A148" s="30" t="s">
        <v>1439</v>
      </c>
      <c r="B148" s="31" t="s">
        <v>1390</v>
      </c>
      <c r="C148" s="32" t="s">
        <v>1391</v>
      </c>
      <c r="D148" s="33" t="s">
        <v>1392</v>
      </c>
      <c r="F148" s="33" t="s">
        <v>1393</v>
      </c>
      <c r="G148" s="34">
        <v>3</v>
      </c>
      <c r="H148" s="31">
        <v>3</v>
      </c>
      <c r="I148" s="35" t="s">
        <v>1140</v>
      </c>
      <c r="K148" s="36" t="s">
        <v>1439</v>
      </c>
      <c r="L148" s="37">
        <v>0</v>
      </c>
      <c r="M148" s="38">
        <v>0</v>
      </c>
      <c r="N148" s="38">
        <v>0</v>
      </c>
      <c r="O148" s="39">
        <v>0</v>
      </c>
      <c r="P148" s="37">
        <v>23.29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29.9</v>
      </c>
      <c r="X148" s="38">
        <v>0</v>
      </c>
      <c r="Y148" s="38">
        <v>0</v>
      </c>
      <c r="Z148" s="38">
        <v>158.67</v>
      </c>
      <c r="AA148" s="40">
        <v>213.78</v>
      </c>
      <c r="AB148" s="27">
        <f t="shared" si="6"/>
        <v>0</v>
      </c>
      <c r="AC148" s="28">
        <f t="shared" si="7"/>
        <v>213.78</v>
      </c>
      <c r="AD148" s="29">
        <f t="shared" si="8"/>
        <v>0</v>
      </c>
    </row>
    <row r="149" spans="1:30" ht="12.75" customHeight="1">
      <c r="A149" s="30" t="s">
        <v>1440</v>
      </c>
      <c r="B149" s="31" t="s">
        <v>1390</v>
      </c>
      <c r="C149" s="32" t="s">
        <v>1391</v>
      </c>
      <c r="D149" s="33" t="s">
        <v>1392</v>
      </c>
      <c r="F149" s="33" t="s">
        <v>1393</v>
      </c>
      <c r="G149" s="34">
        <v>3</v>
      </c>
      <c r="H149" s="31">
        <v>3</v>
      </c>
      <c r="I149" s="35" t="s">
        <v>1140</v>
      </c>
      <c r="K149" s="36" t="s">
        <v>1440</v>
      </c>
      <c r="L149" s="37">
        <v>0</v>
      </c>
      <c r="M149" s="38">
        <v>0</v>
      </c>
      <c r="N149" s="38">
        <v>0</v>
      </c>
      <c r="O149" s="39">
        <v>0</v>
      </c>
      <c r="P149" s="37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40">
        <v>0</v>
      </c>
      <c r="AB149" s="27">
        <f t="shared" si="6"/>
        <v>0</v>
      </c>
      <c r="AC149" s="28">
        <f t="shared" si="7"/>
        <v>0</v>
      </c>
      <c r="AD149" s="29" t="e">
        <f t="shared" si="8"/>
        <v>#DIV/0!</v>
      </c>
    </row>
    <row r="150" spans="1:30" ht="12.75" customHeight="1">
      <c r="A150" s="30" t="s">
        <v>1441</v>
      </c>
      <c r="B150" s="31" t="s">
        <v>1442</v>
      </c>
      <c r="C150" s="32" t="s">
        <v>1443</v>
      </c>
      <c r="D150" s="33" t="s">
        <v>1444</v>
      </c>
      <c r="E150" s="33">
        <v>349</v>
      </c>
      <c r="F150" s="33" t="s">
        <v>1445</v>
      </c>
      <c r="G150" s="34">
        <v>5</v>
      </c>
      <c r="H150" s="31">
        <v>5</v>
      </c>
      <c r="I150" s="35">
        <v>3</v>
      </c>
      <c r="K150" s="36" t="s">
        <v>1446</v>
      </c>
      <c r="L150" s="37">
        <v>778.19</v>
      </c>
      <c r="M150" s="38">
        <v>817.1</v>
      </c>
      <c r="N150" s="38">
        <v>1164.39</v>
      </c>
      <c r="O150" s="39">
        <v>1858.8</v>
      </c>
      <c r="P150" s="37">
        <v>1101.28</v>
      </c>
      <c r="Q150" s="38">
        <v>1085.87</v>
      </c>
      <c r="R150" s="38">
        <v>1097.1</v>
      </c>
      <c r="S150" s="38">
        <v>958.36</v>
      </c>
      <c r="T150" s="38">
        <v>997.78</v>
      </c>
      <c r="U150" s="38">
        <v>1133.55</v>
      </c>
      <c r="V150" s="38">
        <v>2097.58</v>
      </c>
      <c r="W150" s="38">
        <v>1031.46</v>
      </c>
      <c r="X150" s="38">
        <v>1019.17</v>
      </c>
      <c r="Y150" s="38">
        <v>1006.99</v>
      </c>
      <c r="Z150" s="38">
        <v>1368.91</v>
      </c>
      <c r="AA150" s="40">
        <v>1098.26</v>
      </c>
      <c r="AB150" s="27">
        <f t="shared" si="6"/>
        <v>1858.8</v>
      </c>
      <c r="AC150" s="28">
        <f t="shared" si="7"/>
        <v>2097.58</v>
      </c>
      <c r="AD150" s="29">
        <f t="shared" si="8"/>
        <v>0.8861640557213551</v>
      </c>
    </row>
    <row r="151" spans="1:30" ht="12.75" customHeight="1">
      <c r="A151" s="30" t="s">
        <v>1447</v>
      </c>
      <c r="B151" s="31" t="s">
        <v>1442</v>
      </c>
      <c r="C151" s="32" t="s">
        <v>1443</v>
      </c>
      <c r="D151" s="33" t="s">
        <v>1444</v>
      </c>
      <c r="E151" s="33">
        <v>349</v>
      </c>
      <c r="F151" s="33" t="s">
        <v>1448</v>
      </c>
      <c r="G151" s="34">
        <v>4</v>
      </c>
      <c r="H151" s="31">
        <v>4</v>
      </c>
      <c r="I151" s="35">
        <v>37</v>
      </c>
      <c r="J151" s="48"/>
      <c r="K151" s="36" t="s">
        <v>1449</v>
      </c>
      <c r="L151" s="37">
        <v>165.83</v>
      </c>
      <c r="M151" s="38">
        <v>0</v>
      </c>
      <c r="N151" s="38">
        <v>0</v>
      </c>
      <c r="O151" s="39">
        <v>0</v>
      </c>
      <c r="P151" s="37">
        <v>99.11</v>
      </c>
      <c r="Q151" s="38">
        <v>57.72</v>
      </c>
      <c r="R151" s="38">
        <v>0</v>
      </c>
      <c r="S151" s="38">
        <v>15.9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40">
        <v>41.36</v>
      </c>
      <c r="AB151" s="27">
        <f t="shared" si="6"/>
        <v>165.83</v>
      </c>
      <c r="AC151" s="28">
        <f t="shared" si="7"/>
        <v>99.11</v>
      </c>
      <c r="AD151" s="29">
        <f t="shared" si="8"/>
        <v>1.6731914034910707</v>
      </c>
    </row>
    <row r="152" spans="1:30" ht="12.75" customHeight="1">
      <c r="A152" s="30" t="s">
        <v>1450</v>
      </c>
      <c r="B152" s="31" t="s">
        <v>1442</v>
      </c>
      <c r="C152" s="32" t="s">
        <v>1443</v>
      </c>
      <c r="D152" s="33" t="s">
        <v>1444</v>
      </c>
      <c r="E152" s="33">
        <v>349</v>
      </c>
      <c r="F152" s="33" t="s">
        <v>1451</v>
      </c>
      <c r="G152" s="34">
        <v>4</v>
      </c>
      <c r="H152" s="31">
        <v>4</v>
      </c>
      <c r="I152" s="35">
        <v>3</v>
      </c>
      <c r="K152" s="36" t="s">
        <v>1452</v>
      </c>
      <c r="L152" s="37">
        <v>304.93</v>
      </c>
      <c r="M152" s="38">
        <v>325.97</v>
      </c>
      <c r="N152" s="38">
        <v>1139.15</v>
      </c>
      <c r="O152" s="39">
        <v>1405.73</v>
      </c>
      <c r="P152" s="37">
        <v>492.41</v>
      </c>
      <c r="Q152" s="38">
        <v>452.3</v>
      </c>
      <c r="R152" s="38">
        <v>561.87</v>
      </c>
      <c r="S152" s="38">
        <v>486.02</v>
      </c>
      <c r="T152" s="38">
        <v>640.87</v>
      </c>
      <c r="U152" s="38">
        <v>368.92</v>
      </c>
      <c r="V152" s="38">
        <v>629.86</v>
      </c>
      <c r="W152" s="38">
        <v>944.63</v>
      </c>
      <c r="X152" s="38">
        <v>1121.89</v>
      </c>
      <c r="Y152" s="38">
        <v>1088.33</v>
      </c>
      <c r="Z152" s="38">
        <v>1601.04</v>
      </c>
      <c r="AA152" s="40">
        <v>1060.38</v>
      </c>
      <c r="AB152" s="27">
        <f t="shared" si="6"/>
        <v>1405.73</v>
      </c>
      <c r="AC152" s="28">
        <f t="shared" si="7"/>
        <v>1601.04</v>
      </c>
      <c r="AD152" s="29">
        <f t="shared" si="8"/>
        <v>0.8780105431469545</v>
      </c>
    </row>
    <row r="153" spans="1:30" ht="12.75" customHeight="1">
      <c r="A153" s="30" t="s">
        <v>1453</v>
      </c>
      <c r="B153" s="31" t="s">
        <v>1442</v>
      </c>
      <c r="C153" s="32" t="s">
        <v>1443</v>
      </c>
      <c r="D153" s="33" t="s">
        <v>1444</v>
      </c>
      <c r="E153" s="33">
        <v>622</v>
      </c>
      <c r="F153" s="33" t="s">
        <v>1454</v>
      </c>
      <c r="G153" s="34">
        <v>2</v>
      </c>
      <c r="H153" s="31">
        <v>2</v>
      </c>
      <c r="I153" s="35">
        <v>3</v>
      </c>
      <c r="K153" s="36" t="s">
        <v>1453</v>
      </c>
      <c r="L153" s="37">
        <v>24.3</v>
      </c>
      <c r="M153" s="38">
        <v>28.38</v>
      </c>
      <c r="N153" s="38">
        <v>56.73</v>
      </c>
      <c r="O153" s="39">
        <v>23.56</v>
      </c>
      <c r="P153" s="37">
        <v>357.25</v>
      </c>
      <c r="Q153" s="38">
        <v>197</v>
      </c>
      <c r="R153" s="38">
        <v>319.56</v>
      </c>
      <c r="S153" s="38">
        <v>262.99</v>
      </c>
      <c r="T153" s="38">
        <v>182.2</v>
      </c>
      <c r="U153" s="38">
        <v>322.68</v>
      </c>
      <c r="V153" s="38">
        <v>66.53</v>
      </c>
      <c r="W153" s="38">
        <v>109.41</v>
      </c>
      <c r="X153" s="38">
        <v>62.56</v>
      </c>
      <c r="Y153" s="38">
        <v>82.23</v>
      </c>
      <c r="Z153" s="38">
        <v>330.17</v>
      </c>
      <c r="AA153" s="40">
        <v>199.37</v>
      </c>
      <c r="AB153" s="27">
        <f t="shared" si="6"/>
        <v>56.73</v>
      </c>
      <c r="AC153" s="28">
        <f t="shared" si="7"/>
        <v>357.25</v>
      </c>
      <c r="AD153" s="29">
        <f t="shared" si="8"/>
        <v>0.15879636109167247</v>
      </c>
    </row>
    <row r="154" spans="1:30" ht="12.75" customHeight="1">
      <c r="A154" s="30" t="s">
        <v>1455</v>
      </c>
      <c r="B154" s="31" t="s">
        <v>1442</v>
      </c>
      <c r="C154" s="32" t="s">
        <v>1443</v>
      </c>
      <c r="D154" s="33" t="s">
        <v>1444</v>
      </c>
      <c r="E154" s="33">
        <v>622</v>
      </c>
      <c r="F154" s="41" t="s">
        <v>1456</v>
      </c>
      <c r="I154" s="35"/>
      <c r="K154" s="36" t="s">
        <v>1455</v>
      </c>
      <c r="AB154" s="27">
        <f t="shared" si="6"/>
        <v>0</v>
      </c>
      <c r="AC154" s="28">
        <f t="shared" si="7"/>
        <v>0</v>
      </c>
      <c r="AD154" s="29" t="e">
        <f t="shared" si="8"/>
        <v>#DIV/0!</v>
      </c>
    </row>
    <row r="155" spans="1:30" ht="12.75" customHeight="1">
      <c r="A155" s="30" t="s">
        <v>1457</v>
      </c>
      <c r="B155" s="31" t="s">
        <v>1442</v>
      </c>
      <c r="C155" s="32" t="s">
        <v>1443</v>
      </c>
      <c r="D155" s="33" t="s">
        <v>1444</v>
      </c>
      <c r="E155" s="33">
        <v>622</v>
      </c>
      <c r="F155" s="33" t="s">
        <v>1458</v>
      </c>
      <c r="G155" s="34">
        <v>3</v>
      </c>
      <c r="H155" s="31">
        <v>3</v>
      </c>
      <c r="I155" s="35"/>
      <c r="K155" s="36" t="s">
        <v>1457</v>
      </c>
      <c r="AB155" s="27">
        <f t="shared" si="6"/>
        <v>0</v>
      </c>
      <c r="AC155" s="28">
        <f t="shared" si="7"/>
        <v>0</v>
      </c>
      <c r="AD155" s="29" t="e">
        <f t="shared" si="8"/>
        <v>#DIV/0!</v>
      </c>
    </row>
    <row r="156" spans="1:30" ht="12.75" customHeight="1">
      <c r="A156" s="30" t="s">
        <v>1459</v>
      </c>
      <c r="B156" s="31" t="s">
        <v>1442</v>
      </c>
      <c r="C156" s="32" t="s">
        <v>1443</v>
      </c>
      <c r="D156" s="33" t="s">
        <v>1444</v>
      </c>
      <c r="E156" s="33">
        <v>622</v>
      </c>
      <c r="F156" s="33" t="s">
        <v>1460</v>
      </c>
      <c r="G156" s="34">
        <v>6</v>
      </c>
      <c r="H156" s="31">
        <v>6</v>
      </c>
      <c r="I156" s="35">
        <v>39</v>
      </c>
      <c r="K156" s="36" t="s">
        <v>1461</v>
      </c>
      <c r="L156" s="37">
        <v>0</v>
      </c>
      <c r="M156" s="38">
        <v>8.7</v>
      </c>
      <c r="N156" s="38">
        <v>0</v>
      </c>
      <c r="O156" s="39">
        <v>0</v>
      </c>
      <c r="P156" s="37">
        <v>806.43</v>
      </c>
      <c r="Q156" s="38">
        <v>372</v>
      </c>
      <c r="R156" s="38">
        <v>15.25</v>
      </c>
      <c r="S156" s="38">
        <v>4.79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1838.81</v>
      </c>
      <c r="AA156" s="40">
        <v>1117.53</v>
      </c>
      <c r="AB156" s="27">
        <f t="shared" si="6"/>
        <v>8.7</v>
      </c>
      <c r="AC156" s="28">
        <f t="shared" si="7"/>
        <v>1838.81</v>
      </c>
      <c r="AD156" s="29">
        <f t="shared" si="8"/>
        <v>0.0047313207998651305</v>
      </c>
    </row>
    <row r="157" spans="1:30" ht="12.75" customHeight="1">
      <c r="A157" s="30" t="s">
        <v>1462</v>
      </c>
      <c r="B157" s="31" t="s">
        <v>1442</v>
      </c>
      <c r="C157" s="32" t="s">
        <v>1443</v>
      </c>
      <c r="D157" s="33" t="s">
        <v>1444</v>
      </c>
      <c r="E157" s="33">
        <v>622</v>
      </c>
      <c r="F157" s="33" t="s">
        <v>1460</v>
      </c>
      <c r="G157" s="34">
        <v>6</v>
      </c>
      <c r="H157" s="31">
        <v>6</v>
      </c>
      <c r="I157" s="35" t="s">
        <v>1140</v>
      </c>
      <c r="K157" s="36" t="s">
        <v>1463</v>
      </c>
      <c r="L157" s="37">
        <v>0</v>
      </c>
      <c r="M157" s="38">
        <v>0</v>
      </c>
      <c r="N157" s="38">
        <v>0</v>
      </c>
      <c r="O157" s="39">
        <v>0</v>
      </c>
      <c r="P157" s="37">
        <v>387.31</v>
      </c>
      <c r="Q157" s="38">
        <v>552.13</v>
      </c>
      <c r="R157" s="38">
        <v>199.95</v>
      </c>
      <c r="S157" s="38">
        <v>200.29</v>
      </c>
      <c r="T157" s="38">
        <v>165.08</v>
      </c>
      <c r="U157" s="38">
        <v>215.01</v>
      </c>
      <c r="V157" s="38">
        <v>72.58</v>
      </c>
      <c r="W157" s="38">
        <v>202.14</v>
      </c>
      <c r="X157" s="38">
        <v>185.78</v>
      </c>
      <c r="Y157" s="38">
        <v>235.56</v>
      </c>
      <c r="Z157" s="38">
        <v>159.13</v>
      </c>
      <c r="AA157" s="40">
        <v>310.32</v>
      </c>
      <c r="AB157" s="27">
        <f t="shared" si="6"/>
        <v>0</v>
      </c>
      <c r="AC157" s="28">
        <f t="shared" si="7"/>
        <v>552.13</v>
      </c>
      <c r="AD157" s="29">
        <f t="shared" si="8"/>
        <v>0</v>
      </c>
    </row>
    <row r="158" spans="1:30" ht="12.75" customHeight="1">
      <c r="A158" s="30" t="s">
        <v>1464</v>
      </c>
      <c r="B158" s="31" t="s">
        <v>1442</v>
      </c>
      <c r="C158" s="32" t="s">
        <v>1443</v>
      </c>
      <c r="D158" s="33" t="s">
        <v>1444</v>
      </c>
      <c r="E158" s="33">
        <v>622</v>
      </c>
      <c r="F158" s="33" t="s">
        <v>1460</v>
      </c>
      <c r="G158" s="34">
        <v>6</v>
      </c>
      <c r="H158" s="31">
        <v>6</v>
      </c>
      <c r="I158" s="35">
        <v>6</v>
      </c>
      <c r="K158" s="36" t="s">
        <v>1465</v>
      </c>
      <c r="L158" s="37">
        <v>101.81</v>
      </c>
      <c r="M158" s="38">
        <v>102.45</v>
      </c>
      <c r="N158" s="38">
        <v>141.24</v>
      </c>
      <c r="O158" s="39">
        <v>148.19</v>
      </c>
      <c r="P158" s="37">
        <v>119.83</v>
      </c>
      <c r="Q158" s="38">
        <v>73.69</v>
      </c>
      <c r="R158" s="38">
        <v>83.57</v>
      </c>
      <c r="S158" s="38">
        <v>56.44</v>
      </c>
      <c r="T158" s="38">
        <v>79.39</v>
      </c>
      <c r="U158" s="38">
        <v>82.31</v>
      </c>
      <c r="V158" s="38">
        <v>0</v>
      </c>
      <c r="W158" s="38">
        <v>47.72</v>
      </c>
      <c r="X158" s="38">
        <v>64.83</v>
      </c>
      <c r="Y158" s="38">
        <v>59.55</v>
      </c>
      <c r="Z158" s="38">
        <v>120.98</v>
      </c>
      <c r="AA158" s="40">
        <v>141.57</v>
      </c>
      <c r="AB158" s="27">
        <f t="shared" si="6"/>
        <v>148.19</v>
      </c>
      <c r="AC158" s="28">
        <f t="shared" si="7"/>
        <v>141.57</v>
      </c>
      <c r="AD158" s="29">
        <f t="shared" si="8"/>
        <v>1.0467613194885923</v>
      </c>
    </row>
    <row r="159" spans="1:30" ht="12.75" customHeight="1">
      <c r="A159" s="30" t="s">
        <v>1466</v>
      </c>
      <c r="B159" s="31" t="s">
        <v>1442</v>
      </c>
      <c r="C159" s="32" t="s">
        <v>1443</v>
      </c>
      <c r="D159" s="33" t="s">
        <v>1444</v>
      </c>
      <c r="E159" s="33">
        <v>622</v>
      </c>
      <c r="F159" s="33" t="s">
        <v>1460</v>
      </c>
      <c r="G159" s="34">
        <v>4</v>
      </c>
      <c r="H159" s="31">
        <v>4</v>
      </c>
      <c r="I159" s="35"/>
      <c r="K159" s="36" t="s">
        <v>1467</v>
      </c>
      <c r="AB159" s="27">
        <f t="shared" si="6"/>
        <v>0</v>
      </c>
      <c r="AC159" s="28">
        <f t="shared" si="7"/>
        <v>0</v>
      </c>
      <c r="AD159" s="29" t="e">
        <f t="shared" si="8"/>
        <v>#DIV/0!</v>
      </c>
    </row>
    <row r="160" spans="1:30" ht="12.75" customHeight="1">
      <c r="A160" s="30" t="s">
        <v>1468</v>
      </c>
      <c r="B160" s="31" t="s">
        <v>1442</v>
      </c>
      <c r="C160" s="32" t="s">
        <v>1443</v>
      </c>
      <c r="D160" s="33" t="s">
        <v>1444</v>
      </c>
      <c r="E160" s="33">
        <v>622</v>
      </c>
      <c r="F160" s="33" t="s">
        <v>1460</v>
      </c>
      <c r="G160" s="34">
        <v>6</v>
      </c>
      <c r="H160" s="31">
        <v>6</v>
      </c>
      <c r="I160" s="35">
        <v>5</v>
      </c>
      <c r="J160" s="45" t="s">
        <v>1158</v>
      </c>
      <c r="K160" s="36" t="s">
        <v>1469</v>
      </c>
      <c r="L160" s="37">
        <v>945.07</v>
      </c>
      <c r="M160" s="38">
        <v>1154.72</v>
      </c>
      <c r="N160" s="38">
        <v>1795.6</v>
      </c>
      <c r="O160" s="39">
        <v>705.48</v>
      </c>
      <c r="P160" s="37">
        <v>0</v>
      </c>
      <c r="Q160" s="38">
        <v>0</v>
      </c>
      <c r="R160" s="38">
        <v>17.87</v>
      </c>
      <c r="S160" s="38">
        <v>11.36</v>
      </c>
      <c r="T160" s="38">
        <v>0</v>
      </c>
      <c r="U160" s="38">
        <v>0</v>
      </c>
      <c r="V160" s="38">
        <v>0</v>
      </c>
      <c r="W160" s="38">
        <v>11.11</v>
      </c>
      <c r="X160" s="38">
        <v>0</v>
      </c>
      <c r="Y160" s="38">
        <v>0</v>
      </c>
      <c r="Z160" s="38">
        <v>0</v>
      </c>
      <c r="AA160" s="40">
        <v>18.42</v>
      </c>
      <c r="AB160" s="27">
        <f t="shared" si="6"/>
        <v>1795.6</v>
      </c>
      <c r="AC160" s="28">
        <f t="shared" si="7"/>
        <v>18.42</v>
      </c>
      <c r="AD160" s="29">
        <f t="shared" si="8"/>
        <v>97.48099891422366</v>
      </c>
    </row>
    <row r="161" spans="1:30" ht="12.75" customHeight="1">
      <c r="A161" s="30" t="s">
        <v>1470</v>
      </c>
      <c r="B161" s="31" t="s">
        <v>1442</v>
      </c>
      <c r="C161" s="32" t="s">
        <v>1443</v>
      </c>
      <c r="D161" s="33" t="s">
        <v>1444</v>
      </c>
      <c r="E161" s="33">
        <v>622</v>
      </c>
      <c r="F161" s="33" t="s">
        <v>1460</v>
      </c>
      <c r="G161" s="34">
        <v>6</v>
      </c>
      <c r="H161" s="31">
        <v>6</v>
      </c>
      <c r="I161" s="35"/>
      <c r="K161" s="36" t="s">
        <v>1471</v>
      </c>
      <c r="AB161" s="27">
        <f t="shared" si="6"/>
        <v>0</v>
      </c>
      <c r="AC161" s="28">
        <f t="shared" si="7"/>
        <v>0</v>
      </c>
      <c r="AD161" s="29" t="e">
        <f t="shared" si="8"/>
        <v>#DIV/0!</v>
      </c>
    </row>
    <row r="162" spans="1:30" ht="12.75" customHeight="1">
      <c r="A162" s="30" t="s">
        <v>1472</v>
      </c>
      <c r="B162" s="31" t="s">
        <v>1442</v>
      </c>
      <c r="C162" s="32" t="s">
        <v>1443</v>
      </c>
      <c r="D162" s="33" t="s">
        <v>1444</v>
      </c>
      <c r="E162" s="33">
        <v>622</v>
      </c>
      <c r="F162" s="33" t="s">
        <v>1460</v>
      </c>
      <c r="G162" s="34">
        <v>6</v>
      </c>
      <c r="H162" s="31">
        <v>6</v>
      </c>
      <c r="I162" s="35" t="s">
        <v>1140</v>
      </c>
      <c r="K162" s="36" t="s">
        <v>1473</v>
      </c>
      <c r="L162" s="37">
        <v>0</v>
      </c>
      <c r="M162" s="38">
        <v>0</v>
      </c>
      <c r="N162" s="38">
        <v>0</v>
      </c>
      <c r="O162" s="39">
        <v>0</v>
      </c>
      <c r="P162" s="37">
        <v>79.35</v>
      </c>
      <c r="Q162" s="38">
        <v>80.97</v>
      </c>
      <c r="R162" s="38">
        <v>59.06</v>
      </c>
      <c r="S162" s="38">
        <v>0</v>
      </c>
      <c r="T162" s="38">
        <v>0</v>
      </c>
      <c r="U162" s="38">
        <v>0</v>
      </c>
      <c r="V162" s="38">
        <v>78.55</v>
      </c>
      <c r="W162" s="38">
        <v>1633.34</v>
      </c>
      <c r="X162" s="38">
        <v>272.83</v>
      </c>
      <c r="Y162" s="38">
        <v>3268.45</v>
      </c>
      <c r="Z162" s="38">
        <v>1147.45</v>
      </c>
      <c r="AA162" s="40">
        <v>615.88</v>
      </c>
      <c r="AB162" s="27">
        <f t="shared" si="6"/>
        <v>0</v>
      </c>
      <c r="AC162" s="28">
        <f t="shared" si="7"/>
        <v>3268.45</v>
      </c>
      <c r="AD162" s="29">
        <f t="shared" si="8"/>
        <v>0</v>
      </c>
    </row>
    <row r="163" spans="1:30" ht="12.75" customHeight="1">
      <c r="A163" s="30" t="s">
        <v>1474</v>
      </c>
      <c r="B163" s="31" t="s">
        <v>1442</v>
      </c>
      <c r="C163" s="32" t="s">
        <v>1443</v>
      </c>
      <c r="D163" s="33" t="s">
        <v>1444</v>
      </c>
      <c r="E163" s="33">
        <v>622</v>
      </c>
      <c r="F163" s="33" t="s">
        <v>1475</v>
      </c>
      <c r="G163" s="34">
        <v>6</v>
      </c>
      <c r="H163" s="31">
        <v>6</v>
      </c>
      <c r="I163" s="35" t="s">
        <v>1140</v>
      </c>
      <c r="K163" s="36" t="s">
        <v>1476</v>
      </c>
      <c r="L163" s="37">
        <v>0</v>
      </c>
      <c r="M163" s="38">
        <v>0</v>
      </c>
      <c r="N163" s="38">
        <v>0</v>
      </c>
      <c r="O163" s="39">
        <v>0</v>
      </c>
      <c r="P163" s="37">
        <v>58.2</v>
      </c>
      <c r="Q163" s="38">
        <v>0</v>
      </c>
      <c r="R163" s="38">
        <v>80.14</v>
      </c>
      <c r="S163" s="38">
        <v>192.05</v>
      </c>
      <c r="T163" s="38">
        <v>421.73</v>
      </c>
      <c r="U163" s="38">
        <v>546.38</v>
      </c>
      <c r="V163" s="38">
        <v>858.9</v>
      </c>
      <c r="W163" s="38">
        <v>96.3</v>
      </c>
      <c r="X163" s="38">
        <v>142.24</v>
      </c>
      <c r="Y163" s="38">
        <v>174.77</v>
      </c>
      <c r="Z163" s="38">
        <v>174.53</v>
      </c>
      <c r="AA163" s="40">
        <v>18.5</v>
      </c>
      <c r="AB163" s="27">
        <f t="shared" si="6"/>
        <v>0</v>
      </c>
      <c r="AC163" s="28">
        <f t="shared" si="7"/>
        <v>858.9</v>
      </c>
      <c r="AD163" s="29">
        <f t="shared" si="8"/>
        <v>0</v>
      </c>
    </row>
    <row r="164" spans="1:30" ht="12.75" customHeight="1">
      <c r="A164" s="30" t="s">
        <v>1477</v>
      </c>
      <c r="B164" s="31" t="s">
        <v>1442</v>
      </c>
      <c r="C164" s="32" t="s">
        <v>1443</v>
      </c>
      <c r="D164" s="33" t="s">
        <v>1444</v>
      </c>
      <c r="E164" s="33">
        <v>622</v>
      </c>
      <c r="F164" s="33" t="s">
        <v>1460</v>
      </c>
      <c r="G164" s="34">
        <v>7</v>
      </c>
      <c r="H164" s="31">
        <v>7</v>
      </c>
      <c r="I164" s="35" t="s">
        <v>1140</v>
      </c>
      <c r="K164" s="36" t="s">
        <v>1478</v>
      </c>
      <c r="L164" s="37">
        <v>0</v>
      </c>
      <c r="M164" s="38">
        <v>0</v>
      </c>
      <c r="N164" s="38">
        <v>0</v>
      </c>
      <c r="O164" s="39">
        <v>0</v>
      </c>
      <c r="P164" s="37">
        <v>58.59</v>
      </c>
      <c r="Q164" s="38">
        <v>0</v>
      </c>
      <c r="R164" s="38">
        <v>0</v>
      </c>
      <c r="S164" s="38">
        <v>49.93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40">
        <v>0</v>
      </c>
      <c r="AB164" s="27">
        <f t="shared" si="6"/>
        <v>0</v>
      </c>
      <c r="AC164" s="28">
        <f t="shared" si="7"/>
        <v>58.59</v>
      </c>
      <c r="AD164" s="29">
        <f t="shared" si="8"/>
        <v>0</v>
      </c>
    </row>
    <row r="165" spans="1:30" ht="12.75" customHeight="1">
      <c r="A165" s="30" t="s">
        <v>1479</v>
      </c>
      <c r="B165" s="31" t="s">
        <v>1442</v>
      </c>
      <c r="C165" s="32" t="s">
        <v>1443</v>
      </c>
      <c r="D165" s="33" t="s">
        <v>1444</v>
      </c>
      <c r="E165" s="33">
        <v>622</v>
      </c>
      <c r="F165" s="33" t="s">
        <v>1480</v>
      </c>
      <c r="G165" s="34">
        <v>6</v>
      </c>
      <c r="H165" s="31">
        <v>6</v>
      </c>
      <c r="I165" s="35" t="s">
        <v>1140</v>
      </c>
      <c r="K165" s="36" t="s">
        <v>1481</v>
      </c>
      <c r="L165" s="37">
        <v>0</v>
      </c>
      <c r="M165" s="38">
        <v>0</v>
      </c>
      <c r="N165" s="38">
        <v>0</v>
      </c>
      <c r="O165" s="39">
        <v>0</v>
      </c>
      <c r="P165" s="37">
        <v>2839.84</v>
      </c>
      <c r="Q165" s="38">
        <v>2253.33</v>
      </c>
      <c r="R165" s="38">
        <v>2289.01</v>
      </c>
      <c r="S165" s="38">
        <v>2511.27</v>
      </c>
      <c r="T165" s="38">
        <v>2332.18</v>
      </c>
      <c r="U165" s="38">
        <v>1877.55</v>
      </c>
      <c r="V165" s="38">
        <v>1428.02</v>
      </c>
      <c r="W165" s="38">
        <v>1458.07</v>
      </c>
      <c r="X165" s="38">
        <v>2415.4</v>
      </c>
      <c r="Y165" s="38">
        <v>1709.78</v>
      </c>
      <c r="Z165" s="38">
        <v>6003.18</v>
      </c>
      <c r="AA165" s="40">
        <v>4861.51</v>
      </c>
      <c r="AB165" s="27">
        <f t="shared" si="6"/>
        <v>0</v>
      </c>
      <c r="AC165" s="28">
        <f t="shared" si="7"/>
        <v>6003.18</v>
      </c>
      <c r="AD165" s="29">
        <f t="shared" si="8"/>
        <v>0</v>
      </c>
    </row>
    <row r="166" spans="1:30" ht="12.75" customHeight="1">
      <c r="A166" s="30" t="s">
        <v>1482</v>
      </c>
      <c r="B166" s="31" t="s">
        <v>1442</v>
      </c>
      <c r="C166" s="32" t="s">
        <v>1443</v>
      </c>
      <c r="D166" s="33" t="s">
        <v>1444</v>
      </c>
      <c r="E166" s="33">
        <v>622</v>
      </c>
      <c r="F166" s="33" t="s">
        <v>1483</v>
      </c>
      <c r="G166" s="34">
        <v>6</v>
      </c>
      <c r="H166" s="31">
        <v>6</v>
      </c>
      <c r="I166" s="35">
        <v>39</v>
      </c>
      <c r="J166" s="45"/>
      <c r="K166" s="36" t="s">
        <v>1484</v>
      </c>
      <c r="L166" s="37">
        <v>0</v>
      </c>
      <c r="M166" s="38">
        <v>52.77</v>
      </c>
      <c r="N166" s="38">
        <v>0</v>
      </c>
      <c r="O166" s="39">
        <v>0</v>
      </c>
      <c r="P166" s="37">
        <v>4414.43</v>
      </c>
      <c r="Q166" s="38">
        <v>3216.2</v>
      </c>
      <c r="R166" s="38">
        <v>4030.21</v>
      </c>
      <c r="S166" s="38">
        <v>3453.8</v>
      </c>
      <c r="T166" s="38">
        <v>3605.62</v>
      </c>
      <c r="U166" s="38">
        <v>3022.25</v>
      </c>
      <c r="V166" s="38">
        <v>2488.5</v>
      </c>
      <c r="W166" s="38">
        <v>3075.17</v>
      </c>
      <c r="X166" s="38">
        <v>3842.07</v>
      </c>
      <c r="Y166" s="38">
        <v>3680.36</v>
      </c>
      <c r="Z166" s="38">
        <v>4502.01</v>
      </c>
      <c r="AA166" s="40">
        <v>4157</v>
      </c>
      <c r="AB166" s="27">
        <f t="shared" si="6"/>
        <v>52.77</v>
      </c>
      <c r="AC166" s="28">
        <f t="shared" si="7"/>
        <v>4502.01</v>
      </c>
      <c r="AD166" s="29">
        <f t="shared" si="8"/>
        <v>0.011721431094111296</v>
      </c>
    </row>
    <row r="167" spans="1:30" ht="12.75" customHeight="1">
      <c r="A167" s="30" t="s">
        <v>1485</v>
      </c>
      <c r="B167" s="31" t="s">
        <v>1442</v>
      </c>
      <c r="C167" s="32" t="s">
        <v>1443</v>
      </c>
      <c r="D167" s="33" t="s">
        <v>1444</v>
      </c>
      <c r="E167" s="33">
        <v>622</v>
      </c>
      <c r="F167" s="33" t="s">
        <v>1486</v>
      </c>
      <c r="G167" s="34">
        <v>6</v>
      </c>
      <c r="H167" s="31">
        <v>6</v>
      </c>
      <c r="I167" s="35">
        <v>39</v>
      </c>
      <c r="K167" s="36" t="s">
        <v>1487</v>
      </c>
      <c r="L167" s="37">
        <v>0</v>
      </c>
      <c r="M167" s="38">
        <v>81.69</v>
      </c>
      <c r="N167" s="38">
        <v>0</v>
      </c>
      <c r="O167" s="39">
        <v>0</v>
      </c>
      <c r="P167" s="37">
        <v>3205.81</v>
      </c>
      <c r="Q167" s="38">
        <v>2667.81</v>
      </c>
      <c r="R167" s="38">
        <v>3152.67</v>
      </c>
      <c r="S167" s="38">
        <v>1733.83</v>
      </c>
      <c r="T167" s="38">
        <v>2732.79</v>
      </c>
      <c r="U167" s="38">
        <v>2481.73</v>
      </c>
      <c r="V167" s="38">
        <v>2462.83</v>
      </c>
      <c r="W167" s="38">
        <v>1319.42</v>
      </c>
      <c r="X167" s="38">
        <v>509.72</v>
      </c>
      <c r="Y167" s="38">
        <v>867.23</v>
      </c>
      <c r="Z167" s="38">
        <v>4490.47</v>
      </c>
      <c r="AA167" s="40">
        <v>3491.63</v>
      </c>
      <c r="AB167" s="27">
        <f t="shared" si="6"/>
        <v>81.69</v>
      </c>
      <c r="AC167" s="28">
        <f t="shared" si="7"/>
        <v>4490.47</v>
      </c>
      <c r="AD167" s="29">
        <f t="shared" si="8"/>
        <v>0.018191859649435357</v>
      </c>
    </row>
    <row r="168" spans="1:30" ht="12.75" customHeight="1">
      <c r="A168" s="30" t="s">
        <v>1488</v>
      </c>
      <c r="B168" s="31" t="s">
        <v>1442</v>
      </c>
      <c r="C168" s="32" t="s">
        <v>1443</v>
      </c>
      <c r="D168" s="33" t="s">
        <v>1444</v>
      </c>
      <c r="E168" s="33">
        <v>622</v>
      </c>
      <c r="F168" s="33" t="s">
        <v>1489</v>
      </c>
      <c r="G168" s="34">
        <v>6</v>
      </c>
      <c r="H168" s="31">
        <v>6</v>
      </c>
      <c r="I168" s="35" t="s">
        <v>1140</v>
      </c>
      <c r="K168" s="36" t="s">
        <v>1490</v>
      </c>
      <c r="L168" s="37">
        <v>0</v>
      </c>
      <c r="M168" s="38">
        <v>0</v>
      </c>
      <c r="N168" s="38">
        <v>0</v>
      </c>
      <c r="O168" s="39">
        <v>0</v>
      </c>
      <c r="P168" s="37">
        <v>1697.39</v>
      </c>
      <c r="Q168" s="38">
        <v>1651.22</v>
      </c>
      <c r="R168" s="38">
        <v>1564.29</v>
      </c>
      <c r="S168" s="38">
        <v>1734.83</v>
      </c>
      <c r="T168" s="38">
        <v>1881.86</v>
      </c>
      <c r="U168" s="38">
        <v>1482.42</v>
      </c>
      <c r="V168" s="38">
        <v>1030.99</v>
      </c>
      <c r="W168" s="38">
        <v>3215.43</v>
      </c>
      <c r="X168" s="38">
        <v>3073.17</v>
      </c>
      <c r="Y168" s="38">
        <v>4645.6</v>
      </c>
      <c r="Z168" s="38">
        <v>1091.11</v>
      </c>
      <c r="AA168" s="40">
        <v>760.19</v>
      </c>
      <c r="AB168" s="27">
        <f t="shared" si="6"/>
        <v>0</v>
      </c>
      <c r="AC168" s="28">
        <f t="shared" si="7"/>
        <v>4645.6</v>
      </c>
      <c r="AD168" s="29">
        <f t="shared" si="8"/>
        <v>0</v>
      </c>
    </row>
    <row r="169" spans="1:30" ht="12.75" customHeight="1">
      <c r="A169" s="30" t="s">
        <v>1491</v>
      </c>
      <c r="B169" s="31" t="s">
        <v>1442</v>
      </c>
      <c r="C169" s="32" t="s">
        <v>1443</v>
      </c>
      <c r="D169" s="33" t="s">
        <v>1444</v>
      </c>
      <c r="E169" s="33">
        <v>622</v>
      </c>
      <c r="F169" s="33" t="s">
        <v>1492</v>
      </c>
      <c r="G169" s="34">
        <v>6</v>
      </c>
      <c r="H169" s="31">
        <v>6</v>
      </c>
      <c r="I169" s="35" t="s">
        <v>1140</v>
      </c>
      <c r="K169" s="36" t="s">
        <v>1493</v>
      </c>
      <c r="L169" s="37">
        <v>0</v>
      </c>
      <c r="M169" s="38">
        <v>0</v>
      </c>
      <c r="N169" s="38">
        <v>0</v>
      </c>
      <c r="O169" s="39">
        <v>0</v>
      </c>
      <c r="P169" s="37">
        <v>2275.01</v>
      </c>
      <c r="Q169" s="38">
        <v>1875.53</v>
      </c>
      <c r="R169" s="38">
        <v>3277.34</v>
      </c>
      <c r="S169" s="38">
        <v>2005.29</v>
      </c>
      <c r="T169" s="38">
        <v>2390.22</v>
      </c>
      <c r="U169" s="38">
        <v>2951.71</v>
      </c>
      <c r="V169" s="38">
        <v>6317.41</v>
      </c>
      <c r="W169" s="38">
        <v>963.29</v>
      </c>
      <c r="X169" s="38">
        <v>754.18</v>
      </c>
      <c r="Y169" s="38">
        <v>640.24</v>
      </c>
      <c r="Z169" s="38">
        <v>3838.34</v>
      </c>
      <c r="AA169" s="40">
        <v>2311.44</v>
      </c>
      <c r="AB169" s="27">
        <f t="shared" si="6"/>
        <v>0</v>
      </c>
      <c r="AC169" s="28">
        <f t="shared" si="7"/>
        <v>6317.41</v>
      </c>
      <c r="AD169" s="29">
        <f t="shared" si="8"/>
        <v>0</v>
      </c>
    </row>
    <row r="170" spans="1:30" ht="12.75" customHeight="1">
      <c r="A170" s="30" t="s">
        <v>1494</v>
      </c>
      <c r="B170" s="31" t="s">
        <v>1442</v>
      </c>
      <c r="C170" s="32" t="s">
        <v>1443</v>
      </c>
      <c r="D170" s="33" t="s">
        <v>1444</v>
      </c>
      <c r="E170" s="33">
        <v>622</v>
      </c>
      <c r="F170" s="33" t="s">
        <v>1495</v>
      </c>
      <c r="G170" s="34">
        <v>6</v>
      </c>
      <c r="H170" s="31">
        <v>6</v>
      </c>
      <c r="I170" s="35" t="s">
        <v>1140</v>
      </c>
      <c r="K170" s="36" t="s">
        <v>1496</v>
      </c>
      <c r="L170" s="37">
        <v>0</v>
      </c>
      <c r="M170" s="38">
        <v>0</v>
      </c>
      <c r="N170" s="38">
        <v>0</v>
      </c>
      <c r="O170" s="39">
        <v>0</v>
      </c>
      <c r="P170" s="37">
        <v>4336.42</v>
      </c>
      <c r="Q170" s="38">
        <v>3255.62</v>
      </c>
      <c r="R170" s="38">
        <v>4110.76</v>
      </c>
      <c r="S170" s="38">
        <v>3856.64</v>
      </c>
      <c r="T170" s="38">
        <v>3549.5</v>
      </c>
      <c r="U170" s="38">
        <v>4274.75</v>
      </c>
      <c r="V170" s="38">
        <v>4624.91</v>
      </c>
      <c r="W170" s="38">
        <v>2282.17</v>
      </c>
      <c r="X170" s="38">
        <v>2185.12</v>
      </c>
      <c r="Y170" s="38">
        <v>2683.06</v>
      </c>
      <c r="Z170" s="38">
        <v>6124.9</v>
      </c>
      <c r="AA170" s="40">
        <v>4451.54</v>
      </c>
      <c r="AB170" s="27">
        <f t="shared" si="6"/>
        <v>0</v>
      </c>
      <c r="AC170" s="28">
        <f t="shared" si="7"/>
        <v>6124.9</v>
      </c>
      <c r="AD170" s="29">
        <f t="shared" si="8"/>
        <v>0</v>
      </c>
    </row>
    <row r="171" spans="1:30" ht="12.75" customHeight="1">
      <c r="A171" s="30" t="s">
        <v>1497</v>
      </c>
      <c r="B171" s="31" t="s">
        <v>1442</v>
      </c>
      <c r="C171" s="32" t="s">
        <v>1443</v>
      </c>
      <c r="D171" s="33" t="s">
        <v>1444</v>
      </c>
      <c r="E171" s="33">
        <v>622</v>
      </c>
      <c r="F171" s="33" t="s">
        <v>1498</v>
      </c>
      <c r="G171" s="34">
        <v>6</v>
      </c>
      <c r="H171" s="31">
        <v>6</v>
      </c>
      <c r="I171" s="35"/>
      <c r="K171" s="36" t="s">
        <v>1499</v>
      </c>
      <c r="AB171" s="27">
        <f t="shared" si="6"/>
        <v>0</v>
      </c>
      <c r="AC171" s="28">
        <f t="shared" si="7"/>
        <v>0</v>
      </c>
      <c r="AD171" s="29" t="e">
        <f t="shared" si="8"/>
        <v>#DIV/0!</v>
      </c>
    </row>
    <row r="172" spans="1:30" ht="12.75" customHeight="1">
      <c r="A172" s="30" t="s">
        <v>1500</v>
      </c>
      <c r="B172" s="31" t="s">
        <v>1442</v>
      </c>
      <c r="C172" s="32" t="s">
        <v>1443</v>
      </c>
      <c r="D172" s="33" t="s">
        <v>1444</v>
      </c>
      <c r="E172" s="33">
        <v>622</v>
      </c>
      <c r="F172" s="33" t="s">
        <v>1501</v>
      </c>
      <c r="G172" s="34">
        <v>6</v>
      </c>
      <c r="H172" s="31">
        <v>6</v>
      </c>
      <c r="I172" s="35" t="s">
        <v>1140</v>
      </c>
      <c r="K172" s="36" t="s">
        <v>1502</v>
      </c>
      <c r="L172" s="37">
        <v>0</v>
      </c>
      <c r="M172" s="38">
        <v>0</v>
      </c>
      <c r="N172" s="38">
        <v>0</v>
      </c>
      <c r="O172" s="39">
        <v>0</v>
      </c>
      <c r="P172" s="37">
        <v>2177.59</v>
      </c>
      <c r="Q172" s="38">
        <v>1573.36</v>
      </c>
      <c r="R172" s="38">
        <v>1129.84</v>
      </c>
      <c r="S172" s="38">
        <v>1449.24</v>
      </c>
      <c r="T172" s="38">
        <v>0</v>
      </c>
      <c r="U172" s="38">
        <v>697.31</v>
      </c>
      <c r="V172" s="38">
        <v>237.8</v>
      </c>
      <c r="W172" s="38">
        <v>318.64</v>
      </c>
      <c r="X172" s="38">
        <v>399.2</v>
      </c>
      <c r="Y172" s="38">
        <v>589.64</v>
      </c>
      <c r="Z172" s="38">
        <v>5911.44</v>
      </c>
      <c r="AA172" s="40">
        <v>3769.77</v>
      </c>
      <c r="AB172" s="27">
        <f t="shared" si="6"/>
        <v>0</v>
      </c>
      <c r="AC172" s="28">
        <f t="shared" si="7"/>
        <v>5911.44</v>
      </c>
      <c r="AD172" s="29">
        <f t="shared" si="8"/>
        <v>0</v>
      </c>
    </row>
    <row r="173" spans="1:30" ht="12.75" customHeight="1">
      <c r="A173" s="30" t="s">
        <v>1503</v>
      </c>
      <c r="B173" s="31" t="s">
        <v>1442</v>
      </c>
      <c r="C173" s="32" t="s">
        <v>1443</v>
      </c>
      <c r="D173" s="33" t="s">
        <v>1444</v>
      </c>
      <c r="E173" s="33">
        <v>622</v>
      </c>
      <c r="F173" s="33" t="s">
        <v>1504</v>
      </c>
      <c r="G173" s="34">
        <v>6</v>
      </c>
      <c r="H173" s="31">
        <v>6</v>
      </c>
      <c r="I173" s="35" t="s">
        <v>1140</v>
      </c>
      <c r="K173" s="36" t="s">
        <v>1505</v>
      </c>
      <c r="L173" s="37">
        <v>0</v>
      </c>
      <c r="M173" s="38">
        <v>0</v>
      </c>
      <c r="N173" s="38">
        <v>0</v>
      </c>
      <c r="O173" s="39">
        <v>0</v>
      </c>
      <c r="P173" s="37">
        <v>252.11</v>
      </c>
      <c r="Q173" s="38">
        <v>349.6</v>
      </c>
      <c r="R173" s="38">
        <v>0</v>
      </c>
      <c r="S173" s="38">
        <v>0</v>
      </c>
      <c r="T173" s="38">
        <v>0</v>
      </c>
      <c r="U173" s="38">
        <v>0</v>
      </c>
      <c r="V173" s="38">
        <v>649.4</v>
      </c>
      <c r="W173" s="38">
        <v>0</v>
      </c>
      <c r="X173" s="38">
        <v>0</v>
      </c>
      <c r="Y173" s="38">
        <v>0</v>
      </c>
      <c r="Z173" s="38">
        <v>3904.52</v>
      </c>
      <c r="AA173" s="40">
        <v>1422.6</v>
      </c>
      <c r="AB173" s="27">
        <f t="shared" si="6"/>
        <v>0</v>
      </c>
      <c r="AC173" s="28">
        <f t="shared" si="7"/>
        <v>3904.52</v>
      </c>
      <c r="AD173" s="29">
        <f t="shared" si="8"/>
        <v>0</v>
      </c>
    </row>
    <row r="174" spans="1:30" ht="12.75" customHeight="1">
      <c r="A174" s="30" t="s">
        <v>1506</v>
      </c>
      <c r="B174" s="31" t="s">
        <v>1442</v>
      </c>
      <c r="C174" s="32" t="s">
        <v>1443</v>
      </c>
      <c r="D174" s="33" t="s">
        <v>1444</v>
      </c>
      <c r="E174" s="33">
        <v>622</v>
      </c>
      <c r="F174" s="33" t="s">
        <v>1507</v>
      </c>
      <c r="G174" s="34">
        <v>6</v>
      </c>
      <c r="H174" s="31">
        <v>6</v>
      </c>
      <c r="I174" s="35" t="s">
        <v>1140</v>
      </c>
      <c r="K174" s="36" t="s">
        <v>1508</v>
      </c>
      <c r="L174" s="37">
        <v>0</v>
      </c>
      <c r="M174" s="38">
        <v>0</v>
      </c>
      <c r="N174" s="38">
        <v>0</v>
      </c>
      <c r="O174" s="39">
        <v>0</v>
      </c>
      <c r="P174" s="37">
        <v>55.81</v>
      </c>
      <c r="Q174" s="38">
        <v>125.23</v>
      </c>
      <c r="R174" s="38">
        <v>86.3</v>
      </c>
      <c r="S174" s="38">
        <v>103.03</v>
      </c>
      <c r="T174" s="38">
        <v>204.04</v>
      </c>
      <c r="U174" s="38">
        <v>0</v>
      </c>
      <c r="V174" s="38">
        <v>0</v>
      </c>
      <c r="W174" s="38">
        <v>317.12</v>
      </c>
      <c r="X174" s="38">
        <v>267.47</v>
      </c>
      <c r="Y174" s="38">
        <v>84.81</v>
      </c>
      <c r="Z174" s="38">
        <v>0</v>
      </c>
      <c r="AA174" s="40">
        <v>157.44</v>
      </c>
      <c r="AB174" s="27">
        <f t="shared" si="6"/>
        <v>0</v>
      </c>
      <c r="AC174" s="28">
        <f t="shared" si="7"/>
        <v>317.12</v>
      </c>
      <c r="AD174" s="29">
        <f t="shared" si="8"/>
        <v>0</v>
      </c>
    </row>
    <row r="175" spans="1:30" ht="12.75" customHeight="1">
      <c r="A175" s="30" t="s">
        <v>1509</v>
      </c>
      <c r="B175" s="31" t="s">
        <v>1442</v>
      </c>
      <c r="C175" s="32" t="s">
        <v>1443</v>
      </c>
      <c r="D175" s="33" t="s">
        <v>1444</v>
      </c>
      <c r="E175" s="33">
        <v>622</v>
      </c>
      <c r="F175" s="33" t="s">
        <v>1510</v>
      </c>
      <c r="G175" s="34">
        <v>6</v>
      </c>
      <c r="H175" s="31">
        <v>6</v>
      </c>
      <c r="I175" s="35" t="s">
        <v>1140</v>
      </c>
      <c r="K175" s="36" t="s">
        <v>1511</v>
      </c>
      <c r="L175" s="37">
        <v>0</v>
      </c>
      <c r="M175" s="38">
        <v>0</v>
      </c>
      <c r="N175" s="38">
        <v>0</v>
      </c>
      <c r="O175" s="39">
        <v>0</v>
      </c>
      <c r="P175" s="37">
        <v>2495.41</v>
      </c>
      <c r="Q175" s="38">
        <v>2468.88</v>
      </c>
      <c r="R175" s="38">
        <v>3201.64</v>
      </c>
      <c r="S175" s="38">
        <v>2636.69</v>
      </c>
      <c r="T175" s="38">
        <v>2635.69</v>
      </c>
      <c r="U175" s="38">
        <v>3528.64</v>
      </c>
      <c r="V175" s="38">
        <v>1661</v>
      </c>
      <c r="W175" s="38">
        <v>236.2</v>
      </c>
      <c r="X175" s="38">
        <v>0</v>
      </c>
      <c r="Y175" s="38">
        <v>0</v>
      </c>
      <c r="Z175" s="38">
        <v>601.65</v>
      </c>
      <c r="AA175" s="40">
        <v>62.63</v>
      </c>
      <c r="AB175" s="27">
        <f t="shared" si="6"/>
        <v>0</v>
      </c>
      <c r="AC175" s="28">
        <f t="shared" si="7"/>
        <v>3528.64</v>
      </c>
      <c r="AD175" s="29">
        <f t="shared" si="8"/>
        <v>0</v>
      </c>
    </row>
    <row r="176" spans="1:30" ht="12.75" customHeight="1">
      <c r="A176" s="30" t="s">
        <v>1512</v>
      </c>
      <c r="B176" s="31" t="s">
        <v>1442</v>
      </c>
      <c r="C176" s="32" t="s">
        <v>1443</v>
      </c>
      <c r="D176" s="33" t="s">
        <v>1444</v>
      </c>
      <c r="E176" s="33">
        <v>622</v>
      </c>
      <c r="F176" s="33" t="s">
        <v>1513</v>
      </c>
      <c r="G176" s="34">
        <v>6</v>
      </c>
      <c r="H176" s="31">
        <v>6</v>
      </c>
      <c r="I176" s="35"/>
      <c r="K176" s="36" t="s">
        <v>1514</v>
      </c>
      <c r="AB176" s="27">
        <f t="shared" si="6"/>
        <v>0</v>
      </c>
      <c r="AC176" s="28">
        <f t="shared" si="7"/>
        <v>0</v>
      </c>
      <c r="AD176" s="29" t="e">
        <f t="shared" si="8"/>
        <v>#DIV/0!</v>
      </c>
    </row>
    <row r="177" spans="1:30" ht="12.75" customHeight="1">
      <c r="A177" s="30" t="s">
        <v>1515</v>
      </c>
      <c r="B177" s="31" t="s">
        <v>1442</v>
      </c>
      <c r="C177" s="32" t="s">
        <v>1443</v>
      </c>
      <c r="D177" s="33" t="s">
        <v>1444</v>
      </c>
      <c r="E177" s="33">
        <v>622</v>
      </c>
      <c r="F177" s="33" t="s">
        <v>1516</v>
      </c>
      <c r="G177" s="34">
        <v>6</v>
      </c>
      <c r="H177" s="31">
        <v>6</v>
      </c>
      <c r="I177" s="35">
        <v>29</v>
      </c>
      <c r="K177" s="36" t="s">
        <v>1517</v>
      </c>
      <c r="L177" s="37">
        <v>505.44</v>
      </c>
      <c r="M177" s="38">
        <v>768.59</v>
      </c>
      <c r="N177" s="38">
        <v>331.68</v>
      </c>
      <c r="O177" s="39">
        <v>0</v>
      </c>
      <c r="P177" s="37">
        <v>5979.08</v>
      </c>
      <c r="Q177" s="38">
        <v>5629.64</v>
      </c>
      <c r="R177" s="38">
        <v>5528.56</v>
      </c>
      <c r="S177" s="38">
        <v>3829.39</v>
      </c>
      <c r="T177" s="38">
        <v>4899.79</v>
      </c>
      <c r="U177" s="38">
        <v>3703.57</v>
      </c>
      <c r="V177" s="38">
        <v>3755.73</v>
      </c>
      <c r="W177" s="38">
        <v>3465.85</v>
      </c>
      <c r="X177" s="38">
        <v>2498.72</v>
      </c>
      <c r="Y177" s="38">
        <v>2498.09</v>
      </c>
      <c r="Z177" s="38">
        <v>6185.89</v>
      </c>
      <c r="AA177" s="40">
        <v>5318.7</v>
      </c>
      <c r="AB177" s="27">
        <f t="shared" si="6"/>
        <v>768.59</v>
      </c>
      <c r="AC177" s="28">
        <f t="shared" si="7"/>
        <v>6185.89</v>
      </c>
      <c r="AD177" s="29">
        <f t="shared" si="8"/>
        <v>0.12424889547017486</v>
      </c>
    </row>
    <row r="178" spans="1:30" ht="12.75" customHeight="1">
      <c r="A178" s="30" t="s">
        <v>1518</v>
      </c>
      <c r="B178" s="31" t="s">
        <v>1442</v>
      </c>
      <c r="C178" s="32" t="s">
        <v>1443</v>
      </c>
      <c r="D178" s="33" t="s">
        <v>1444</v>
      </c>
      <c r="E178" s="33">
        <v>622</v>
      </c>
      <c r="F178" s="33" t="s">
        <v>1519</v>
      </c>
      <c r="G178" s="34">
        <v>7</v>
      </c>
      <c r="H178" s="31">
        <v>8</v>
      </c>
      <c r="I178" s="35" t="s">
        <v>1140</v>
      </c>
      <c r="K178" s="36" t="s">
        <v>1520</v>
      </c>
      <c r="L178" s="37">
        <v>0</v>
      </c>
      <c r="M178" s="38">
        <v>0</v>
      </c>
      <c r="N178" s="38">
        <v>0</v>
      </c>
      <c r="O178" s="39">
        <v>0</v>
      </c>
      <c r="P178" s="37">
        <v>3232.05</v>
      </c>
      <c r="Q178" s="38">
        <v>2805.93</v>
      </c>
      <c r="R178" s="38">
        <v>1963.07</v>
      </c>
      <c r="S178" s="38">
        <v>2181.02</v>
      </c>
      <c r="T178" s="38">
        <v>1715.21</v>
      </c>
      <c r="U178" s="38">
        <v>2747.88</v>
      </c>
      <c r="V178" s="38">
        <v>1236.74</v>
      </c>
      <c r="W178" s="38">
        <v>973.51</v>
      </c>
      <c r="X178" s="38">
        <v>165.09</v>
      </c>
      <c r="Y178" s="38">
        <v>814.32</v>
      </c>
      <c r="Z178" s="38">
        <v>6123.18</v>
      </c>
      <c r="AA178" s="40">
        <v>4646.86</v>
      </c>
      <c r="AB178" s="27">
        <f t="shared" si="6"/>
        <v>0</v>
      </c>
      <c r="AC178" s="28">
        <f t="shared" si="7"/>
        <v>6123.18</v>
      </c>
      <c r="AD178" s="29">
        <f t="shared" si="8"/>
        <v>0</v>
      </c>
    </row>
    <row r="179" spans="1:30" ht="12.75" customHeight="1">
      <c r="A179" s="30" t="s">
        <v>1521</v>
      </c>
      <c r="B179" s="31" t="s">
        <v>1442</v>
      </c>
      <c r="C179" s="32" t="s">
        <v>1443</v>
      </c>
      <c r="D179" s="33" t="s">
        <v>1444</v>
      </c>
      <c r="E179" s="33">
        <v>622</v>
      </c>
      <c r="F179" s="33" t="s">
        <v>1522</v>
      </c>
      <c r="G179" s="34">
        <v>7</v>
      </c>
      <c r="H179" s="31">
        <v>6</v>
      </c>
      <c r="I179" s="35">
        <v>37</v>
      </c>
      <c r="K179" s="36" t="s">
        <v>1523</v>
      </c>
      <c r="L179" s="37">
        <v>93.25</v>
      </c>
      <c r="M179" s="38">
        <v>0</v>
      </c>
      <c r="N179" s="38">
        <v>0</v>
      </c>
      <c r="O179" s="39">
        <v>0</v>
      </c>
      <c r="P179" s="37">
        <v>6242.54</v>
      </c>
      <c r="Q179" s="38">
        <v>5435.68</v>
      </c>
      <c r="R179" s="38">
        <v>5871.91</v>
      </c>
      <c r="S179" s="38">
        <v>4624.77</v>
      </c>
      <c r="T179" s="38">
        <v>4498.76</v>
      </c>
      <c r="U179" s="38">
        <v>4932.89</v>
      </c>
      <c r="V179" s="38">
        <v>4480.81</v>
      </c>
      <c r="W179" s="38">
        <v>3262.46</v>
      </c>
      <c r="X179" s="38">
        <v>393.3</v>
      </c>
      <c r="Y179" s="38">
        <v>4365.82</v>
      </c>
      <c r="Z179" s="38">
        <v>7393.33</v>
      </c>
      <c r="AA179" s="40">
        <v>5904.76</v>
      </c>
      <c r="AB179" s="27">
        <f t="shared" si="6"/>
        <v>93.25</v>
      </c>
      <c r="AC179" s="28">
        <f t="shared" si="7"/>
        <v>7393.33</v>
      </c>
      <c r="AD179" s="29">
        <f t="shared" si="8"/>
        <v>0.012612719843426441</v>
      </c>
    </row>
    <row r="180" spans="1:30" ht="12.75" customHeight="1">
      <c r="A180" s="30" t="s">
        <v>1524</v>
      </c>
      <c r="B180" s="31" t="s">
        <v>1442</v>
      </c>
      <c r="C180" s="32" t="s">
        <v>1443</v>
      </c>
      <c r="D180" s="33" t="s">
        <v>1444</v>
      </c>
      <c r="E180" s="33">
        <v>622</v>
      </c>
      <c r="F180" s="33" t="s">
        <v>1525</v>
      </c>
      <c r="G180" s="34">
        <v>6</v>
      </c>
      <c r="H180" s="31">
        <v>6</v>
      </c>
      <c r="I180" s="35">
        <v>18</v>
      </c>
      <c r="J180" s="45" t="s">
        <v>1158</v>
      </c>
      <c r="K180" s="36" t="s">
        <v>1526</v>
      </c>
      <c r="L180" s="37">
        <v>848.12</v>
      </c>
      <c r="M180" s="38">
        <v>1897.37</v>
      </c>
      <c r="N180" s="38">
        <v>4787.23</v>
      </c>
      <c r="O180" s="39">
        <v>1704.2</v>
      </c>
      <c r="P180" s="37">
        <v>27.1</v>
      </c>
      <c r="Q180" s="38">
        <v>0</v>
      </c>
      <c r="R180" s="38">
        <v>0</v>
      </c>
      <c r="S180" s="38">
        <v>9.45</v>
      </c>
      <c r="T180" s="38">
        <v>0</v>
      </c>
      <c r="U180" s="38">
        <v>0</v>
      </c>
      <c r="V180" s="38">
        <v>0</v>
      </c>
      <c r="W180" s="38">
        <v>13.49</v>
      </c>
      <c r="X180" s="38">
        <v>0</v>
      </c>
      <c r="Y180" s="38">
        <v>0</v>
      </c>
      <c r="Z180" s="38">
        <v>0</v>
      </c>
      <c r="AA180" s="40">
        <v>14.59</v>
      </c>
      <c r="AB180" s="27">
        <f t="shared" si="6"/>
        <v>4787.23</v>
      </c>
      <c r="AC180" s="28">
        <f t="shared" si="7"/>
        <v>27.1</v>
      </c>
      <c r="AD180" s="29">
        <f t="shared" si="8"/>
        <v>176.65055350553504</v>
      </c>
    </row>
    <row r="181" spans="1:30" ht="12.75" customHeight="1">
      <c r="A181" s="30" t="s">
        <v>1527</v>
      </c>
      <c r="B181" s="31" t="s">
        <v>1442</v>
      </c>
      <c r="C181" s="32" t="s">
        <v>1443</v>
      </c>
      <c r="D181" s="33" t="s">
        <v>1444</v>
      </c>
      <c r="E181" s="33">
        <v>622</v>
      </c>
      <c r="F181" s="33" t="s">
        <v>1528</v>
      </c>
      <c r="G181" s="34">
        <v>7</v>
      </c>
      <c r="H181" s="31">
        <v>6</v>
      </c>
      <c r="I181" s="35" t="s">
        <v>1140</v>
      </c>
      <c r="K181" s="36" t="s">
        <v>1529</v>
      </c>
      <c r="L181" s="37">
        <v>0</v>
      </c>
      <c r="M181" s="38">
        <v>0</v>
      </c>
      <c r="N181" s="38">
        <v>0</v>
      </c>
      <c r="O181" s="39">
        <v>0</v>
      </c>
      <c r="P181" s="37">
        <v>5481.13</v>
      </c>
      <c r="Q181" s="38">
        <v>5008.7</v>
      </c>
      <c r="R181" s="38">
        <v>5705.82</v>
      </c>
      <c r="S181" s="38">
        <v>4009.08</v>
      </c>
      <c r="T181" s="38">
        <v>3929.14</v>
      </c>
      <c r="U181" s="38">
        <v>4863.84</v>
      </c>
      <c r="V181" s="38">
        <v>1020.58</v>
      </c>
      <c r="W181" s="38">
        <v>2144.81</v>
      </c>
      <c r="X181" s="38">
        <v>91.1</v>
      </c>
      <c r="Y181" s="38">
        <v>900.5</v>
      </c>
      <c r="Z181" s="38">
        <v>5634.76</v>
      </c>
      <c r="AA181" s="40">
        <v>3252.95</v>
      </c>
      <c r="AB181" s="27">
        <f t="shared" si="6"/>
        <v>0</v>
      </c>
      <c r="AC181" s="28">
        <f t="shared" si="7"/>
        <v>5705.82</v>
      </c>
      <c r="AD181" s="29">
        <f t="shared" si="8"/>
        <v>0</v>
      </c>
    </row>
    <row r="182" spans="1:30" ht="12.75" customHeight="1">
      <c r="A182" s="30" t="s">
        <v>1530</v>
      </c>
      <c r="B182" s="31" t="s">
        <v>1442</v>
      </c>
      <c r="C182" s="32" t="s">
        <v>1443</v>
      </c>
      <c r="D182" s="33" t="s">
        <v>1444</v>
      </c>
      <c r="E182" s="33">
        <v>622</v>
      </c>
      <c r="F182" s="33" t="s">
        <v>1531</v>
      </c>
      <c r="G182" s="34">
        <v>6</v>
      </c>
      <c r="H182" s="31">
        <v>7</v>
      </c>
      <c r="I182" s="35" t="s">
        <v>1140</v>
      </c>
      <c r="K182" s="36" t="s">
        <v>1532</v>
      </c>
      <c r="L182" s="37">
        <v>0</v>
      </c>
      <c r="M182" s="38">
        <v>0</v>
      </c>
      <c r="N182" s="38">
        <v>0</v>
      </c>
      <c r="O182" s="39">
        <v>0</v>
      </c>
      <c r="P182" s="37">
        <v>1702.38</v>
      </c>
      <c r="Q182" s="38">
        <v>2083.16</v>
      </c>
      <c r="R182" s="38">
        <v>966.94</v>
      </c>
      <c r="S182" s="38">
        <v>1964.63</v>
      </c>
      <c r="T182" s="38">
        <v>1497.06</v>
      </c>
      <c r="U182" s="38">
        <v>1214.66</v>
      </c>
      <c r="V182" s="38">
        <v>220.94</v>
      </c>
      <c r="W182" s="38">
        <v>218.91</v>
      </c>
      <c r="X182" s="38">
        <v>404.94</v>
      </c>
      <c r="Y182" s="38">
        <v>448.69</v>
      </c>
      <c r="Z182" s="38">
        <v>5800.31</v>
      </c>
      <c r="AA182" s="40">
        <v>4508.84</v>
      </c>
      <c r="AB182" s="27">
        <f t="shared" si="6"/>
        <v>0</v>
      </c>
      <c r="AC182" s="28">
        <f t="shared" si="7"/>
        <v>5800.31</v>
      </c>
      <c r="AD182" s="29">
        <f t="shared" si="8"/>
        <v>0</v>
      </c>
    </row>
    <row r="183" spans="1:30" ht="12.75" customHeight="1">
      <c r="A183" s="30" t="s">
        <v>1533</v>
      </c>
      <c r="B183" s="31" t="s">
        <v>1442</v>
      </c>
      <c r="C183" s="32" t="s">
        <v>1443</v>
      </c>
      <c r="D183" s="33" t="s">
        <v>1444</v>
      </c>
      <c r="E183" s="33">
        <v>622</v>
      </c>
      <c r="F183" s="33" t="s">
        <v>1534</v>
      </c>
      <c r="G183" s="34">
        <v>7</v>
      </c>
      <c r="H183" s="31">
        <v>7</v>
      </c>
      <c r="I183" s="35" t="s">
        <v>1140</v>
      </c>
      <c r="K183" s="36" t="s">
        <v>1535</v>
      </c>
      <c r="L183" s="37">
        <v>0</v>
      </c>
      <c r="M183" s="38">
        <v>0</v>
      </c>
      <c r="N183" s="38">
        <v>0</v>
      </c>
      <c r="O183" s="39">
        <v>0</v>
      </c>
      <c r="P183" s="37">
        <v>428.39</v>
      </c>
      <c r="Q183" s="38">
        <v>483.63</v>
      </c>
      <c r="R183" s="38">
        <v>0</v>
      </c>
      <c r="S183" s="38">
        <v>16</v>
      </c>
      <c r="T183" s="38">
        <v>0</v>
      </c>
      <c r="U183" s="38">
        <v>0</v>
      </c>
      <c r="V183" s="38">
        <v>0</v>
      </c>
      <c r="W183" s="38">
        <v>24.26</v>
      </c>
      <c r="X183" s="38">
        <v>0</v>
      </c>
      <c r="Y183" s="38">
        <v>0</v>
      </c>
      <c r="Z183" s="38">
        <v>2246.71</v>
      </c>
      <c r="AA183" s="40">
        <v>2175.79</v>
      </c>
      <c r="AB183" s="27">
        <f t="shared" si="6"/>
        <v>0</v>
      </c>
      <c r="AC183" s="28">
        <f t="shared" si="7"/>
        <v>2246.71</v>
      </c>
      <c r="AD183" s="29">
        <f t="shared" si="8"/>
        <v>0</v>
      </c>
    </row>
    <row r="184" spans="1:30" ht="12.75" customHeight="1">
      <c r="A184" s="30" t="s">
        <v>1536</v>
      </c>
      <c r="B184" s="31" t="s">
        <v>1442</v>
      </c>
      <c r="C184" s="32" t="s">
        <v>1443</v>
      </c>
      <c r="D184" s="33" t="s">
        <v>1444</v>
      </c>
      <c r="E184" s="33">
        <v>622</v>
      </c>
      <c r="F184" s="33" t="s">
        <v>1537</v>
      </c>
      <c r="G184" s="34">
        <v>6</v>
      </c>
      <c r="H184" s="31">
        <v>6</v>
      </c>
      <c r="I184" s="35" t="s">
        <v>1140</v>
      </c>
      <c r="K184" s="36" t="s">
        <v>1538</v>
      </c>
      <c r="L184" s="37">
        <v>0</v>
      </c>
      <c r="M184" s="38">
        <v>0</v>
      </c>
      <c r="N184" s="38">
        <v>0</v>
      </c>
      <c r="O184" s="39">
        <v>0</v>
      </c>
      <c r="P184" s="37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40">
        <v>0</v>
      </c>
      <c r="AB184" s="27">
        <f t="shared" si="6"/>
        <v>0</v>
      </c>
      <c r="AC184" s="28">
        <f t="shared" si="7"/>
        <v>0</v>
      </c>
      <c r="AD184" s="29" t="e">
        <f t="shared" si="8"/>
        <v>#DIV/0!</v>
      </c>
    </row>
    <row r="185" spans="1:30" ht="12.75" customHeight="1">
      <c r="A185" s="30" t="s">
        <v>1539</v>
      </c>
      <c r="B185" s="31" t="s">
        <v>1442</v>
      </c>
      <c r="C185" s="32" t="s">
        <v>1443</v>
      </c>
      <c r="D185" s="33" t="s">
        <v>1444</v>
      </c>
      <c r="E185" s="33">
        <v>622</v>
      </c>
      <c r="F185" s="33" t="s">
        <v>1540</v>
      </c>
      <c r="G185" s="34">
        <v>6</v>
      </c>
      <c r="H185" s="31">
        <v>6</v>
      </c>
      <c r="I185" s="35" t="s">
        <v>1140</v>
      </c>
      <c r="K185" s="36" t="s">
        <v>1541</v>
      </c>
      <c r="L185" s="37">
        <v>0</v>
      </c>
      <c r="M185" s="38">
        <v>0</v>
      </c>
      <c r="N185" s="38">
        <v>0</v>
      </c>
      <c r="O185" s="39">
        <v>0</v>
      </c>
      <c r="P185" s="37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40">
        <v>0</v>
      </c>
      <c r="AB185" s="27">
        <f t="shared" si="6"/>
        <v>0</v>
      </c>
      <c r="AC185" s="28">
        <f t="shared" si="7"/>
        <v>0</v>
      </c>
      <c r="AD185" s="29" t="e">
        <f t="shared" si="8"/>
        <v>#DIV/0!</v>
      </c>
    </row>
    <row r="186" spans="1:30" ht="12.75" customHeight="1">
      <c r="A186" s="30" t="s">
        <v>1542</v>
      </c>
      <c r="B186" s="31" t="s">
        <v>1442</v>
      </c>
      <c r="C186" s="32" t="s">
        <v>1443</v>
      </c>
      <c r="D186" s="33" t="s">
        <v>1444</v>
      </c>
      <c r="E186" s="33">
        <v>622</v>
      </c>
      <c r="F186" s="33" t="s">
        <v>1543</v>
      </c>
      <c r="G186" s="34">
        <v>7</v>
      </c>
      <c r="H186" s="31">
        <v>7</v>
      </c>
      <c r="I186" s="35" t="s">
        <v>1140</v>
      </c>
      <c r="K186" s="36" t="s">
        <v>1544</v>
      </c>
      <c r="L186" s="37">
        <v>0</v>
      </c>
      <c r="M186" s="38">
        <v>0</v>
      </c>
      <c r="N186" s="38">
        <v>0</v>
      </c>
      <c r="O186" s="39">
        <v>0</v>
      </c>
      <c r="P186" s="37">
        <v>510.11</v>
      </c>
      <c r="Q186" s="38">
        <v>356.12</v>
      </c>
      <c r="R186" s="38">
        <v>80.99</v>
      </c>
      <c r="S186" s="38">
        <v>1.58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1821.24</v>
      </c>
      <c r="AA186" s="40">
        <v>927.47</v>
      </c>
      <c r="AB186" s="27">
        <f t="shared" si="6"/>
        <v>0</v>
      </c>
      <c r="AC186" s="28">
        <f t="shared" si="7"/>
        <v>1821.24</v>
      </c>
      <c r="AD186" s="29">
        <f t="shared" si="8"/>
        <v>0</v>
      </c>
    </row>
    <row r="187" spans="1:30" ht="12.75" customHeight="1">
      <c r="A187" s="30" t="s">
        <v>1545</v>
      </c>
      <c r="B187" s="31" t="s">
        <v>1442</v>
      </c>
      <c r="C187" s="32" t="s">
        <v>1443</v>
      </c>
      <c r="D187" s="33" t="s">
        <v>1444</v>
      </c>
      <c r="E187" s="33">
        <v>622</v>
      </c>
      <c r="F187" s="33" t="s">
        <v>1543</v>
      </c>
      <c r="G187" s="34">
        <v>6</v>
      </c>
      <c r="H187" s="31">
        <v>5</v>
      </c>
      <c r="I187" s="35">
        <v>3</v>
      </c>
      <c r="J187" s="45" t="s">
        <v>1175</v>
      </c>
      <c r="K187" s="36" t="s">
        <v>1546</v>
      </c>
      <c r="L187" s="37">
        <v>658.74</v>
      </c>
      <c r="M187" s="38">
        <v>780.43</v>
      </c>
      <c r="N187" s="38">
        <v>1197.89</v>
      </c>
      <c r="O187" s="39">
        <v>1616.41</v>
      </c>
      <c r="P187" s="37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40">
        <v>0</v>
      </c>
      <c r="AB187" s="27">
        <f t="shared" si="6"/>
        <v>1616.41</v>
      </c>
      <c r="AC187" s="28">
        <f t="shared" si="7"/>
        <v>0</v>
      </c>
      <c r="AD187" s="29" t="e">
        <f t="shared" si="8"/>
        <v>#DIV/0!</v>
      </c>
    </row>
    <row r="188" spans="1:30" ht="12.75" customHeight="1">
      <c r="A188" s="30" t="s">
        <v>1547</v>
      </c>
      <c r="B188" s="31" t="s">
        <v>1548</v>
      </c>
      <c r="C188" s="32" t="s">
        <v>1549</v>
      </c>
      <c r="D188" s="33" t="s">
        <v>1550</v>
      </c>
      <c r="E188" s="33"/>
      <c r="F188" s="33" t="s">
        <v>1551</v>
      </c>
      <c r="G188" s="34">
        <v>0</v>
      </c>
      <c r="H188" s="31">
        <v>0</v>
      </c>
      <c r="I188" s="35">
        <v>29</v>
      </c>
      <c r="K188" s="36" t="s">
        <v>1547</v>
      </c>
      <c r="L188" s="37">
        <v>599.01</v>
      </c>
      <c r="M188" s="38">
        <v>450.99</v>
      </c>
      <c r="N188" s="38">
        <v>0</v>
      </c>
      <c r="O188" s="39">
        <v>0</v>
      </c>
      <c r="P188" s="37">
        <v>261.73</v>
      </c>
      <c r="Q188" s="38">
        <v>227.95</v>
      </c>
      <c r="R188" s="38">
        <v>258.26</v>
      </c>
      <c r="S188" s="38">
        <v>205.15</v>
      </c>
      <c r="T188" s="38">
        <v>210.81</v>
      </c>
      <c r="U188" s="38">
        <v>203.58</v>
      </c>
      <c r="V188" s="38">
        <v>113.65</v>
      </c>
      <c r="W188" s="38">
        <v>161.04</v>
      </c>
      <c r="X188" s="38">
        <v>106.88</v>
      </c>
      <c r="Y188" s="38">
        <v>131.4</v>
      </c>
      <c r="Z188" s="38">
        <v>100.86</v>
      </c>
      <c r="AA188" s="40">
        <v>175.71</v>
      </c>
      <c r="AB188" s="27">
        <f t="shared" si="6"/>
        <v>599.01</v>
      </c>
      <c r="AC188" s="28">
        <f t="shared" si="7"/>
        <v>261.73</v>
      </c>
      <c r="AD188" s="29">
        <f t="shared" si="8"/>
        <v>2.288656248806021</v>
      </c>
    </row>
    <row r="189" spans="1:30" ht="12.75" customHeight="1">
      <c r="A189" s="30" t="s">
        <v>1552</v>
      </c>
      <c r="B189" s="31" t="s">
        <v>1553</v>
      </c>
      <c r="C189" s="32" t="s">
        <v>1549</v>
      </c>
      <c r="D189" s="33" t="s">
        <v>1550</v>
      </c>
      <c r="E189" s="33"/>
      <c r="F189" s="33" t="s">
        <v>1551</v>
      </c>
      <c r="G189" s="34">
        <v>0</v>
      </c>
      <c r="H189" s="31">
        <v>0</v>
      </c>
      <c r="I189" s="35">
        <v>29</v>
      </c>
      <c r="K189" s="36" t="s">
        <v>1552</v>
      </c>
      <c r="L189" s="37">
        <v>119.93</v>
      </c>
      <c r="M189" s="38">
        <v>104.36</v>
      </c>
      <c r="N189" s="38">
        <v>0</v>
      </c>
      <c r="O189" s="39">
        <v>0</v>
      </c>
      <c r="P189" s="37">
        <v>207.28</v>
      </c>
      <c r="Q189" s="38">
        <v>158.23</v>
      </c>
      <c r="R189" s="38">
        <v>287.89</v>
      </c>
      <c r="S189" s="38">
        <v>237.57</v>
      </c>
      <c r="T189" s="38">
        <v>164.97</v>
      </c>
      <c r="U189" s="38">
        <v>158.65</v>
      </c>
      <c r="V189" s="38">
        <v>106.87</v>
      </c>
      <c r="W189" s="38">
        <v>216.69</v>
      </c>
      <c r="X189" s="38">
        <v>258.7</v>
      </c>
      <c r="Y189" s="38">
        <v>189.22</v>
      </c>
      <c r="Z189" s="38">
        <v>98.29</v>
      </c>
      <c r="AA189" s="40">
        <v>137.03</v>
      </c>
      <c r="AB189" s="27">
        <f t="shared" si="6"/>
        <v>119.93</v>
      </c>
      <c r="AC189" s="28">
        <f t="shared" si="7"/>
        <v>287.89</v>
      </c>
      <c r="AD189" s="29">
        <f t="shared" si="8"/>
        <v>0.4165827225676474</v>
      </c>
    </row>
    <row r="190" spans="1:30" ht="12.75" customHeight="1">
      <c r="A190" s="30" t="s">
        <v>1554</v>
      </c>
      <c r="B190" s="44" t="s">
        <v>1555</v>
      </c>
      <c r="C190" s="32" t="s">
        <v>1556</v>
      </c>
      <c r="D190" s="51" t="s">
        <v>1557</v>
      </c>
      <c r="E190" s="33">
        <v>107</v>
      </c>
      <c r="F190" s="33" t="s">
        <v>1558</v>
      </c>
      <c r="G190" s="34">
        <v>1</v>
      </c>
      <c r="H190" s="31">
        <v>1</v>
      </c>
      <c r="I190" s="35">
        <v>29</v>
      </c>
      <c r="K190" s="36" t="s">
        <v>1559</v>
      </c>
      <c r="L190" s="37">
        <v>450.39</v>
      </c>
      <c r="M190" s="38">
        <v>519.75</v>
      </c>
      <c r="N190" s="38">
        <v>113.34</v>
      </c>
      <c r="O190" s="39">
        <v>0</v>
      </c>
      <c r="P190" s="37">
        <v>579.77</v>
      </c>
      <c r="Q190" s="38">
        <v>573.98</v>
      </c>
      <c r="R190" s="38">
        <v>774.46</v>
      </c>
      <c r="S190" s="38">
        <v>654.23</v>
      </c>
      <c r="T190" s="38">
        <v>521.5</v>
      </c>
      <c r="U190" s="38">
        <v>759.61</v>
      </c>
      <c r="V190" s="38">
        <v>961.23</v>
      </c>
      <c r="W190" s="38">
        <v>1503.07</v>
      </c>
      <c r="X190" s="38">
        <v>1567.05</v>
      </c>
      <c r="Y190" s="38">
        <v>1362.41</v>
      </c>
      <c r="Z190" s="38">
        <v>712.28</v>
      </c>
      <c r="AA190" s="40">
        <v>772.44</v>
      </c>
      <c r="AB190" s="27">
        <f t="shared" si="6"/>
        <v>519.75</v>
      </c>
      <c r="AC190" s="28">
        <f t="shared" si="7"/>
        <v>1567.05</v>
      </c>
      <c r="AD190" s="29">
        <f t="shared" si="8"/>
        <v>0.3316741648320092</v>
      </c>
    </row>
    <row r="191" spans="1:30" ht="12.75" customHeight="1">
      <c r="A191" s="30" t="s">
        <v>1560</v>
      </c>
      <c r="B191" s="44" t="s">
        <v>1555</v>
      </c>
      <c r="C191" s="32" t="s">
        <v>1556</v>
      </c>
      <c r="D191" s="51" t="s">
        <v>1557</v>
      </c>
      <c r="E191" s="33">
        <v>107</v>
      </c>
      <c r="F191" s="33" t="s">
        <v>1561</v>
      </c>
      <c r="G191" s="34">
        <v>1</v>
      </c>
      <c r="H191" s="31">
        <v>1</v>
      </c>
      <c r="I191" s="35"/>
      <c r="K191" s="36" t="s">
        <v>1562</v>
      </c>
      <c r="AB191" s="27">
        <f t="shared" si="6"/>
        <v>0</v>
      </c>
      <c r="AC191" s="28">
        <f t="shared" si="7"/>
        <v>0</v>
      </c>
      <c r="AD191" s="29" t="e">
        <f t="shared" si="8"/>
        <v>#DIV/0!</v>
      </c>
    </row>
    <row r="192" spans="1:30" ht="12.75" customHeight="1">
      <c r="A192" s="30" t="s">
        <v>1563</v>
      </c>
      <c r="B192" s="44" t="s">
        <v>1555</v>
      </c>
      <c r="C192" s="32" t="s">
        <v>1556</v>
      </c>
      <c r="D192" s="51" t="s">
        <v>1557</v>
      </c>
      <c r="E192" s="33">
        <v>107</v>
      </c>
      <c r="F192" s="33" t="s">
        <v>1561</v>
      </c>
      <c r="G192" s="34">
        <v>1</v>
      </c>
      <c r="H192" s="31">
        <v>1</v>
      </c>
      <c r="I192" s="35">
        <v>29</v>
      </c>
      <c r="J192" s="45"/>
      <c r="K192" s="36" t="s">
        <v>1564</v>
      </c>
      <c r="L192" s="37">
        <v>434.88</v>
      </c>
      <c r="M192" s="38">
        <v>369.18</v>
      </c>
      <c r="N192" s="38">
        <v>0</v>
      </c>
      <c r="O192" s="39">
        <v>0</v>
      </c>
      <c r="P192" s="37">
        <v>804.81</v>
      </c>
      <c r="Q192" s="38">
        <v>828.04</v>
      </c>
      <c r="R192" s="38">
        <v>1167.92</v>
      </c>
      <c r="S192" s="38">
        <v>916.45</v>
      </c>
      <c r="T192" s="38">
        <v>1088.78</v>
      </c>
      <c r="U192" s="38">
        <v>942.19</v>
      </c>
      <c r="V192" s="38">
        <v>1252.69</v>
      </c>
      <c r="W192" s="38">
        <v>1232.98</v>
      </c>
      <c r="X192" s="38">
        <v>1416.55</v>
      </c>
      <c r="Y192" s="38">
        <v>1253.72</v>
      </c>
      <c r="Z192" s="38">
        <v>781.29</v>
      </c>
      <c r="AA192" s="40">
        <v>1056.85</v>
      </c>
      <c r="AB192" s="27">
        <f t="shared" si="6"/>
        <v>434.88</v>
      </c>
      <c r="AC192" s="28">
        <f t="shared" si="7"/>
        <v>1416.55</v>
      </c>
      <c r="AD192" s="29">
        <f t="shared" si="8"/>
        <v>0.3069993999505842</v>
      </c>
    </row>
    <row r="193" spans="1:30" ht="12.75" customHeight="1">
      <c r="A193" s="30" t="s">
        <v>1565</v>
      </c>
      <c r="B193" s="44" t="s">
        <v>1555</v>
      </c>
      <c r="C193" s="32" t="s">
        <v>1556</v>
      </c>
      <c r="D193" s="51" t="s">
        <v>1557</v>
      </c>
      <c r="E193" s="33">
        <v>107</v>
      </c>
      <c r="F193" s="33" t="s">
        <v>1561</v>
      </c>
      <c r="G193" s="34">
        <v>1</v>
      </c>
      <c r="H193" s="31">
        <v>2</v>
      </c>
      <c r="I193" s="35" t="s">
        <v>1140</v>
      </c>
      <c r="K193" s="36" t="s">
        <v>1566</v>
      </c>
      <c r="L193" s="37">
        <v>0</v>
      </c>
      <c r="M193" s="38">
        <v>0</v>
      </c>
      <c r="N193" s="38">
        <v>0</v>
      </c>
      <c r="O193" s="39">
        <v>0</v>
      </c>
      <c r="P193" s="37">
        <v>223.2</v>
      </c>
      <c r="Q193" s="38">
        <v>287.27</v>
      </c>
      <c r="R193" s="38">
        <v>221.05</v>
      </c>
      <c r="S193" s="38">
        <v>161.29</v>
      </c>
      <c r="T193" s="38">
        <v>157.6</v>
      </c>
      <c r="U193" s="38">
        <v>157.83</v>
      </c>
      <c r="V193" s="38">
        <v>344.61</v>
      </c>
      <c r="W193" s="38">
        <v>91.53</v>
      </c>
      <c r="X193" s="38">
        <v>133.36</v>
      </c>
      <c r="Y193" s="38">
        <v>266.8</v>
      </c>
      <c r="Z193" s="38">
        <v>888.43</v>
      </c>
      <c r="AA193" s="40">
        <v>917.01</v>
      </c>
      <c r="AB193" s="27">
        <f t="shared" si="6"/>
        <v>0</v>
      </c>
      <c r="AC193" s="28">
        <f t="shared" si="7"/>
        <v>917.01</v>
      </c>
      <c r="AD193" s="29">
        <f t="shared" si="8"/>
        <v>0</v>
      </c>
    </row>
    <row r="194" spans="1:30" ht="12.75" customHeight="1">
      <c r="A194" s="30" t="s">
        <v>1567</v>
      </c>
      <c r="B194" s="44" t="s">
        <v>1555</v>
      </c>
      <c r="C194" s="32" t="s">
        <v>1556</v>
      </c>
      <c r="D194" s="51" t="s">
        <v>1557</v>
      </c>
      <c r="E194" s="33">
        <v>107</v>
      </c>
      <c r="F194" s="33" t="s">
        <v>1561</v>
      </c>
      <c r="G194" s="34">
        <v>1</v>
      </c>
      <c r="H194" s="31">
        <v>1</v>
      </c>
      <c r="I194" s="35">
        <v>18</v>
      </c>
      <c r="J194" s="45" t="s">
        <v>1175</v>
      </c>
      <c r="K194" s="36" t="s">
        <v>1568</v>
      </c>
      <c r="L194" s="37">
        <v>258.29</v>
      </c>
      <c r="M194" s="38">
        <v>490.58</v>
      </c>
      <c r="N194" s="38">
        <v>792.65</v>
      </c>
      <c r="O194" s="39">
        <v>470.62</v>
      </c>
      <c r="P194" s="37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40">
        <v>0</v>
      </c>
      <c r="AB194" s="27">
        <f t="shared" si="6"/>
        <v>792.65</v>
      </c>
      <c r="AC194" s="28">
        <f t="shared" si="7"/>
        <v>0</v>
      </c>
      <c r="AD194" s="29" t="e">
        <f t="shared" si="8"/>
        <v>#DIV/0!</v>
      </c>
    </row>
    <row r="195" spans="1:30" ht="12.75" customHeight="1">
      <c r="A195" s="30" t="s">
        <v>1569</v>
      </c>
      <c r="B195" s="44" t="s">
        <v>1555</v>
      </c>
      <c r="C195" s="32" t="s">
        <v>1556</v>
      </c>
      <c r="D195" s="51" t="s">
        <v>1557</v>
      </c>
      <c r="E195" s="33">
        <v>107</v>
      </c>
      <c r="F195" s="33" t="s">
        <v>1561</v>
      </c>
      <c r="G195" s="34">
        <v>1</v>
      </c>
      <c r="H195" s="31">
        <v>2</v>
      </c>
      <c r="I195" s="35">
        <v>29</v>
      </c>
      <c r="J195" s="45"/>
      <c r="K195" s="36" t="s">
        <v>1570</v>
      </c>
      <c r="L195" s="37">
        <v>123.87</v>
      </c>
      <c r="M195" s="38">
        <v>107.29</v>
      </c>
      <c r="N195" s="38">
        <v>0</v>
      </c>
      <c r="O195" s="39">
        <v>0</v>
      </c>
      <c r="P195" s="37">
        <v>65.93</v>
      </c>
      <c r="Q195" s="38">
        <v>101.72</v>
      </c>
      <c r="R195" s="38">
        <v>52.66</v>
      </c>
      <c r="S195" s="38">
        <v>96.51</v>
      </c>
      <c r="T195" s="38">
        <v>167.18</v>
      </c>
      <c r="U195" s="38">
        <v>147.34</v>
      </c>
      <c r="V195" s="38">
        <v>132.35</v>
      </c>
      <c r="W195" s="38">
        <v>70.44</v>
      </c>
      <c r="X195" s="38">
        <v>57.43</v>
      </c>
      <c r="Y195" s="38">
        <v>67.43</v>
      </c>
      <c r="Z195" s="38">
        <v>272.38</v>
      </c>
      <c r="AA195" s="40">
        <v>241.69</v>
      </c>
      <c r="AB195" s="27">
        <f t="shared" si="6"/>
        <v>123.87</v>
      </c>
      <c r="AC195" s="28">
        <f t="shared" si="7"/>
        <v>272.38</v>
      </c>
      <c r="AD195" s="29">
        <f t="shared" si="8"/>
        <v>0.4547690726191351</v>
      </c>
    </row>
    <row r="196" spans="1:30" ht="12.75" customHeight="1">
      <c r="A196" s="30" t="s">
        <v>1571</v>
      </c>
      <c r="B196" s="44" t="s">
        <v>1555</v>
      </c>
      <c r="C196" s="32" t="s">
        <v>1556</v>
      </c>
      <c r="D196" s="51" t="s">
        <v>1557</v>
      </c>
      <c r="E196" s="33">
        <v>107</v>
      </c>
      <c r="F196" s="33" t="s">
        <v>1572</v>
      </c>
      <c r="G196" s="34">
        <v>1</v>
      </c>
      <c r="H196" s="31">
        <v>2</v>
      </c>
      <c r="I196" s="35" t="s">
        <v>1140</v>
      </c>
      <c r="J196" s="45"/>
      <c r="K196" s="36" t="s">
        <v>1573</v>
      </c>
      <c r="L196" s="37">
        <v>0</v>
      </c>
      <c r="M196" s="38">
        <v>0</v>
      </c>
      <c r="N196" s="38">
        <v>0</v>
      </c>
      <c r="O196" s="39">
        <v>0</v>
      </c>
      <c r="P196" s="37">
        <v>204.45</v>
      </c>
      <c r="Q196" s="38">
        <v>212.05</v>
      </c>
      <c r="R196" s="38">
        <v>221.6</v>
      </c>
      <c r="S196" s="38">
        <v>246.88</v>
      </c>
      <c r="T196" s="38">
        <v>0</v>
      </c>
      <c r="U196" s="38">
        <v>322.81</v>
      </c>
      <c r="V196" s="38">
        <v>920.11</v>
      </c>
      <c r="W196" s="38">
        <v>126.89</v>
      </c>
      <c r="X196" s="38">
        <v>125.5</v>
      </c>
      <c r="Y196" s="38">
        <v>135.39</v>
      </c>
      <c r="Z196" s="38">
        <v>1508.29</v>
      </c>
      <c r="AA196" s="40">
        <v>875.85</v>
      </c>
      <c r="AB196" s="27">
        <f aca="true" t="shared" si="9" ref="AB196:AB259">MAX(L196:O196)</f>
        <v>0</v>
      </c>
      <c r="AC196" s="28">
        <f aca="true" t="shared" si="10" ref="AC196:AC259">MAX(P196:AA196)</f>
        <v>1508.29</v>
      </c>
      <c r="AD196" s="29">
        <f aca="true" t="shared" si="11" ref="AD196:AD259">PRODUCT(AB196,1/AC196)</f>
        <v>0</v>
      </c>
    </row>
    <row r="197" spans="1:30" ht="12.75" customHeight="1">
      <c r="A197" s="30" t="s">
        <v>1574</v>
      </c>
      <c r="B197" s="31" t="s">
        <v>1575</v>
      </c>
      <c r="C197" s="32" t="s">
        <v>1576</v>
      </c>
      <c r="D197" s="33" t="s">
        <v>1577</v>
      </c>
      <c r="E197" s="33"/>
      <c r="F197" s="33" t="s">
        <v>1578</v>
      </c>
      <c r="G197" s="34">
        <v>0</v>
      </c>
      <c r="H197" s="31">
        <v>0</v>
      </c>
      <c r="I197" s="35">
        <v>25</v>
      </c>
      <c r="K197" s="36" t="s">
        <v>1574</v>
      </c>
      <c r="L197" s="37">
        <v>2248.61</v>
      </c>
      <c r="M197" s="38">
        <v>2472.67</v>
      </c>
      <c r="N197" s="38">
        <v>944.57</v>
      </c>
      <c r="O197" s="39">
        <v>480.96</v>
      </c>
      <c r="P197" s="37">
        <v>1410.98</v>
      </c>
      <c r="Q197" s="38">
        <v>1189.86</v>
      </c>
      <c r="R197" s="38">
        <v>1256.35</v>
      </c>
      <c r="S197" s="38">
        <v>995.62</v>
      </c>
      <c r="T197" s="38">
        <v>1113.13</v>
      </c>
      <c r="U197" s="38">
        <v>1059.51</v>
      </c>
      <c r="V197" s="38">
        <v>837.63</v>
      </c>
      <c r="W197" s="38">
        <v>1403.03</v>
      </c>
      <c r="X197" s="38">
        <v>1243.47</v>
      </c>
      <c r="Y197" s="38">
        <v>1336.51</v>
      </c>
      <c r="Z197" s="38">
        <v>2654</v>
      </c>
      <c r="AA197" s="40">
        <v>2012.84</v>
      </c>
      <c r="AB197" s="27">
        <f t="shared" si="9"/>
        <v>2472.67</v>
      </c>
      <c r="AC197" s="28">
        <f t="shared" si="10"/>
        <v>2654</v>
      </c>
      <c r="AD197" s="29">
        <f t="shared" si="11"/>
        <v>0.9316767143933685</v>
      </c>
    </row>
    <row r="198" spans="1:30" ht="12.75" customHeight="1">
      <c r="A198" s="30" t="s">
        <v>1579</v>
      </c>
      <c r="B198" s="31" t="s">
        <v>1575</v>
      </c>
      <c r="C198" s="32" t="s">
        <v>1576</v>
      </c>
      <c r="D198" s="33" t="s">
        <v>1577</v>
      </c>
      <c r="E198" s="33"/>
      <c r="F198" s="33" t="s">
        <v>1580</v>
      </c>
      <c r="G198" s="34">
        <v>0</v>
      </c>
      <c r="H198" s="31">
        <v>0</v>
      </c>
      <c r="I198" s="35" t="s">
        <v>1140</v>
      </c>
      <c r="K198" s="36" t="s">
        <v>1579</v>
      </c>
      <c r="L198" s="37">
        <v>0</v>
      </c>
      <c r="M198" s="38">
        <v>0</v>
      </c>
      <c r="N198" s="38">
        <v>0</v>
      </c>
      <c r="O198" s="39">
        <v>0</v>
      </c>
      <c r="P198" s="37">
        <v>14.15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32.96</v>
      </c>
      <c r="X198" s="38">
        <v>89.87</v>
      </c>
      <c r="Y198" s="38">
        <v>87.48</v>
      </c>
      <c r="Z198" s="38">
        <v>0</v>
      </c>
      <c r="AA198" s="40">
        <v>15.45</v>
      </c>
      <c r="AB198" s="27">
        <f t="shared" si="9"/>
        <v>0</v>
      </c>
      <c r="AC198" s="28">
        <f t="shared" si="10"/>
        <v>89.87</v>
      </c>
      <c r="AD198" s="29">
        <f t="shared" si="11"/>
        <v>0</v>
      </c>
    </row>
    <row r="199" spans="1:30" ht="12.75" customHeight="1">
      <c r="A199" s="30" t="s">
        <v>1581</v>
      </c>
      <c r="B199" s="31" t="s">
        <v>1575</v>
      </c>
      <c r="C199" s="32" t="s">
        <v>1576</v>
      </c>
      <c r="D199" s="33" t="s">
        <v>1577</v>
      </c>
      <c r="F199" s="33" t="s">
        <v>1582</v>
      </c>
      <c r="G199" s="34">
        <v>0</v>
      </c>
      <c r="H199" s="31">
        <v>0</v>
      </c>
      <c r="I199" s="35" t="s">
        <v>1140</v>
      </c>
      <c r="K199" s="36" t="s">
        <v>1581</v>
      </c>
      <c r="L199" s="37">
        <v>0</v>
      </c>
      <c r="M199" s="38">
        <v>0</v>
      </c>
      <c r="N199" s="38">
        <v>0</v>
      </c>
      <c r="O199" s="39">
        <v>0</v>
      </c>
      <c r="P199" s="37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40">
        <v>0</v>
      </c>
      <c r="AB199" s="27">
        <f t="shared" si="9"/>
        <v>0</v>
      </c>
      <c r="AC199" s="28">
        <f t="shared" si="10"/>
        <v>0</v>
      </c>
      <c r="AD199" s="29" t="e">
        <f t="shared" si="11"/>
        <v>#DIV/0!</v>
      </c>
    </row>
    <row r="200" spans="1:30" ht="12.75" customHeight="1">
      <c r="A200" s="30" t="s">
        <v>1583</v>
      </c>
      <c r="B200" s="31" t="s">
        <v>1575</v>
      </c>
      <c r="C200" s="32" t="s">
        <v>1576</v>
      </c>
      <c r="D200" s="33" t="s">
        <v>1577</v>
      </c>
      <c r="F200" s="33" t="s">
        <v>1578</v>
      </c>
      <c r="G200" s="34">
        <v>0</v>
      </c>
      <c r="H200" s="31">
        <v>0</v>
      </c>
      <c r="I200" s="35">
        <v>25</v>
      </c>
      <c r="K200" s="36" t="s">
        <v>1583</v>
      </c>
      <c r="L200" s="37">
        <v>801.41</v>
      </c>
      <c r="M200" s="38">
        <v>786.77</v>
      </c>
      <c r="N200" s="38">
        <v>876.99</v>
      </c>
      <c r="O200" s="39">
        <v>561.05</v>
      </c>
      <c r="P200" s="37">
        <v>619.54</v>
      </c>
      <c r="Q200" s="38">
        <v>514.34</v>
      </c>
      <c r="R200" s="38">
        <v>542.62</v>
      </c>
      <c r="S200" s="38">
        <v>440.02</v>
      </c>
      <c r="T200" s="38">
        <v>478.44</v>
      </c>
      <c r="U200" s="38">
        <v>553.54</v>
      </c>
      <c r="V200" s="38">
        <v>422.41</v>
      </c>
      <c r="W200" s="38">
        <v>459.62</v>
      </c>
      <c r="X200" s="38">
        <v>376.24</v>
      </c>
      <c r="Y200" s="38">
        <v>427.64</v>
      </c>
      <c r="Z200" s="38">
        <v>842.5</v>
      </c>
      <c r="AA200" s="40">
        <v>589.92</v>
      </c>
      <c r="AB200" s="27">
        <f t="shared" si="9"/>
        <v>876.99</v>
      </c>
      <c r="AC200" s="28">
        <f t="shared" si="10"/>
        <v>842.5</v>
      </c>
      <c r="AD200" s="29">
        <f t="shared" si="11"/>
        <v>1.0409376854599406</v>
      </c>
    </row>
    <row r="201" spans="1:30" ht="12.75" customHeight="1">
      <c r="A201" s="30" t="s">
        <v>1584</v>
      </c>
      <c r="B201" s="31" t="s">
        <v>1575</v>
      </c>
      <c r="C201" s="32" t="s">
        <v>1576</v>
      </c>
      <c r="D201" s="33" t="s">
        <v>1577</v>
      </c>
      <c r="F201" s="33" t="s">
        <v>1585</v>
      </c>
      <c r="G201" s="34">
        <v>0</v>
      </c>
      <c r="H201" s="31">
        <v>0</v>
      </c>
      <c r="I201" s="35">
        <v>25</v>
      </c>
      <c r="K201" s="36" t="s">
        <v>1584</v>
      </c>
      <c r="L201" s="37">
        <v>902.57</v>
      </c>
      <c r="M201" s="38">
        <v>757.89</v>
      </c>
      <c r="N201" s="38">
        <v>743.81</v>
      </c>
      <c r="O201" s="39">
        <v>375.45</v>
      </c>
      <c r="P201" s="37">
        <v>808.86</v>
      </c>
      <c r="Q201" s="38">
        <v>752.02</v>
      </c>
      <c r="R201" s="38">
        <v>616.49</v>
      </c>
      <c r="S201" s="38">
        <v>660.61</v>
      </c>
      <c r="T201" s="38">
        <v>484.38</v>
      </c>
      <c r="U201" s="38">
        <v>825.67</v>
      </c>
      <c r="V201" s="38">
        <v>467.51</v>
      </c>
      <c r="W201" s="38">
        <v>561.99</v>
      </c>
      <c r="X201" s="38">
        <v>519.59</v>
      </c>
      <c r="Y201" s="38">
        <v>466.69</v>
      </c>
      <c r="Z201" s="38">
        <v>2389.95</v>
      </c>
      <c r="AA201" s="40">
        <v>991.85</v>
      </c>
      <c r="AB201" s="27">
        <f t="shared" si="9"/>
        <v>902.57</v>
      </c>
      <c r="AC201" s="28">
        <f t="shared" si="10"/>
        <v>2389.95</v>
      </c>
      <c r="AD201" s="29">
        <f t="shared" si="11"/>
        <v>0.37765225213916614</v>
      </c>
    </row>
    <row r="202" spans="1:30" ht="12.75" customHeight="1">
      <c r="A202" s="30" t="s">
        <v>1586</v>
      </c>
      <c r="B202" s="31" t="s">
        <v>1575</v>
      </c>
      <c r="C202" s="32" t="s">
        <v>1576</v>
      </c>
      <c r="D202" s="33" t="s">
        <v>1577</v>
      </c>
      <c r="F202" s="33" t="s">
        <v>1587</v>
      </c>
      <c r="G202" s="34">
        <v>0</v>
      </c>
      <c r="H202" s="31">
        <v>0</v>
      </c>
      <c r="I202" s="35">
        <v>29</v>
      </c>
      <c r="K202" s="36" t="s">
        <v>1588</v>
      </c>
      <c r="L202" s="37">
        <v>2639.02</v>
      </c>
      <c r="M202" s="38">
        <v>2743.72</v>
      </c>
      <c r="N202" s="38">
        <v>847.63</v>
      </c>
      <c r="O202" s="39">
        <v>317.04</v>
      </c>
      <c r="P202" s="37">
        <v>1250.86</v>
      </c>
      <c r="Q202" s="38">
        <v>1114.64</v>
      </c>
      <c r="R202" s="38">
        <v>923.28</v>
      </c>
      <c r="S202" s="38">
        <v>1108.12</v>
      </c>
      <c r="T202" s="38">
        <v>983.77</v>
      </c>
      <c r="U202" s="38">
        <v>1082.82</v>
      </c>
      <c r="V202" s="38">
        <v>569.48</v>
      </c>
      <c r="W202" s="38">
        <v>646.39</v>
      </c>
      <c r="X202" s="38">
        <v>540.16</v>
      </c>
      <c r="Y202" s="38">
        <v>574.34</v>
      </c>
      <c r="Z202" s="38">
        <v>2401.74</v>
      </c>
      <c r="AA202" s="40">
        <v>1652.53</v>
      </c>
      <c r="AB202" s="27">
        <f t="shared" si="9"/>
        <v>2743.72</v>
      </c>
      <c r="AC202" s="28">
        <f t="shared" si="10"/>
        <v>2401.74</v>
      </c>
      <c r="AD202" s="29">
        <f t="shared" si="11"/>
        <v>1.1423884350512545</v>
      </c>
    </row>
    <row r="203" spans="1:30" ht="12.75" customHeight="1">
      <c r="A203" s="30" t="s">
        <v>1589</v>
      </c>
      <c r="B203" s="31" t="s">
        <v>1590</v>
      </c>
      <c r="C203" s="32" t="s">
        <v>1591</v>
      </c>
      <c r="D203" s="33" t="s">
        <v>1592</v>
      </c>
      <c r="E203" s="33">
        <v>44.1</v>
      </c>
      <c r="F203" s="33" t="s">
        <v>1593</v>
      </c>
      <c r="G203" s="34">
        <v>12</v>
      </c>
      <c r="H203" s="31">
        <v>12</v>
      </c>
      <c r="I203" s="35">
        <v>23</v>
      </c>
      <c r="K203" s="36" t="s">
        <v>1594</v>
      </c>
      <c r="L203" s="37">
        <v>0</v>
      </c>
      <c r="M203" s="38">
        <v>122.64</v>
      </c>
      <c r="N203" s="38">
        <v>45.35</v>
      </c>
      <c r="O203" s="39">
        <v>0</v>
      </c>
      <c r="P203" s="37">
        <v>2345.27</v>
      </c>
      <c r="Q203" s="38">
        <v>2347.38</v>
      </c>
      <c r="R203" s="38">
        <v>2742.25</v>
      </c>
      <c r="S203" s="38">
        <v>1708.32</v>
      </c>
      <c r="T203" s="38">
        <v>4133.62</v>
      </c>
      <c r="U203" s="38">
        <v>1194.96</v>
      </c>
      <c r="V203" s="38">
        <v>4314.34</v>
      </c>
      <c r="W203" s="38">
        <v>723.39</v>
      </c>
      <c r="X203" s="38">
        <v>566.69</v>
      </c>
      <c r="Y203" s="38">
        <v>558.48</v>
      </c>
      <c r="Z203" s="38">
        <v>1280.46</v>
      </c>
      <c r="AA203" s="40">
        <v>1425.66</v>
      </c>
      <c r="AB203" s="27">
        <f t="shared" si="9"/>
        <v>122.64</v>
      </c>
      <c r="AC203" s="28">
        <f t="shared" si="10"/>
        <v>4314.34</v>
      </c>
      <c r="AD203" s="29">
        <f t="shared" si="11"/>
        <v>0.02842613238641368</v>
      </c>
    </row>
    <row r="204" spans="1:30" ht="12.75" customHeight="1">
      <c r="A204" s="30" t="s">
        <v>1595</v>
      </c>
      <c r="B204" s="31" t="s">
        <v>1590</v>
      </c>
      <c r="C204" s="32" t="s">
        <v>1591</v>
      </c>
      <c r="D204" s="33" t="s">
        <v>1592</v>
      </c>
      <c r="E204" s="33">
        <v>44.1</v>
      </c>
      <c r="F204" s="33" t="s">
        <v>1596</v>
      </c>
      <c r="G204" s="34">
        <v>9</v>
      </c>
      <c r="H204" s="31">
        <v>8</v>
      </c>
      <c r="I204" s="35">
        <v>29</v>
      </c>
      <c r="J204" s="45" t="s">
        <v>1158</v>
      </c>
      <c r="K204" s="36" t="s">
        <v>1597</v>
      </c>
      <c r="L204" s="37">
        <v>3403.2</v>
      </c>
      <c r="M204" s="38">
        <v>3337.09</v>
      </c>
      <c r="N204" s="38">
        <v>492.55</v>
      </c>
      <c r="O204" s="39">
        <v>796.07</v>
      </c>
      <c r="P204" s="37">
        <v>27.08</v>
      </c>
      <c r="Q204" s="38">
        <v>21.48</v>
      </c>
      <c r="R204" s="38">
        <v>0</v>
      </c>
      <c r="S204" s="38">
        <v>21.72</v>
      </c>
      <c r="T204" s="38">
        <v>59.62</v>
      </c>
      <c r="U204" s="38">
        <v>0</v>
      </c>
      <c r="V204" s="38">
        <v>0</v>
      </c>
      <c r="W204" s="38">
        <v>19.89</v>
      </c>
      <c r="X204" s="38">
        <v>0</v>
      </c>
      <c r="Y204" s="38">
        <v>29.22</v>
      </c>
      <c r="Z204" s="38">
        <v>55.73</v>
      </c>
      <c r="AA204" s="40">
        <v>29.06</v>
      </c>
      <c r="AB204" s="27">
        <f t="shared" si="9"/>
        <v>3403.2</v>
      </c>
      <c r="AC204" s="28">
        <f t="shared" si="10"/>
        <v>59.62</v>
      </c>
      <c r="AD204" s="29">
        <f t="shared" si="11"/>
        <v>57.081516269708146</v>
      </c>
    </row>
    <row r="205" spans="1:30" ht="12.75" customHeight="1">
      <c r="A205" s="30" t="s">
        <v>1598</v>
      </c>
      <c r="B205" s="31" t="s">
        <v>1590</v>
      </c>
      <c r="C205" s="32" t="s">
        <v>1591</v>
      </c>
      <c r="D205" s="33" t="s">
        <v>1592</v>
      </c>
      <c r="E205" s="33">
        <v>44.1</v>
      </c>
      <c r="F205" s="33" t="s">
        <v>1599</v>
      </c>
      <c r="G205" s="34">
        <v>12</v>
      </c>
      <c r="H205" s="31">
        <v>12</v>
      </c>
      <c r="I205" s="35" t="s">
        <v>1140</v>
      </c>
      <c r="K205" s="36" t="s">
        <v>1600</v>
      </c>
      <c r="L205" s="37">
        <v>0</v>
      </c>
      <c r="M205" s="38">
        <v>0</v>
      </c>
      <c r="N205" s="38">
        <v>0</v>
      </c>
      <c r="O205" s="39">
        <v>0</v>
      </c>
      <c r="P205" s="37">
        <v>153.72</v>
      </c>
      <c r="Q205" s="38">
        <v>251.79</v>
      </c>
      <c r="R205" s="38">
        <v>545.62</v>
      </c>
      <c r="S205" s="38">
        <v>324.28</v>
      </c>
      <c r="T205" s="38">
        <v>262.07</v>
      </c>
      <c r="U205" s="38">
        <v>191.41</v>
      </c>
      <c r="V205" s="38">
        <v>0</v>
      </c>
      <c r="W205" s="38">
        <v>385.61</v>
      </c>
      <c r="X205" s="38">
        <v>500.4</v>
      </c>
      <c r="Y205" s="38">
        <v>730.94</v>
      </c>
      <c r="Z205" s="38">
        <v>0</v>
      </c>
      <c r="AA205" s="40">
        <v>0</v>
      </c>
      <c r="AB205" s="27">
        <f t="shared" si="9"/>
        <v>0</v>
      </c>
      <c r="AC205" s="28">
        <f t="shared" si="10"/>
        <v>730.94</v>
      </c>
      <c r="AD205" s="29">
        <f t="shared" si="11"/>
        <v>0</v>
      </c>
    </row>
    <row r="206" spans="1:30" ht="12.75" customHeight="1">
      <c r="A206" s="30" t="s">
        <v>1601</v>
      </c>
      <c r="B206" s="31" t="s">
        <v>1590</v>
      </c>
      <c r="C206" s="32" t="s">
        <v>1591</v>
      </c>
      <c r="D206" s="33" t="s">
        <v>1592</v>
      </c>
      <c r="E206" s="33">
        <v>44.1</v>
      </c>
      <c r="F206" s="33" t="s">
        <v>1593</v>
      </c>
      <c r="G206" s="34">
        <v>12</v>
      </c>
      <c r="H206" s="31">
        <v>12</v>
      </c>
      <c r="I206" s="35">
        <v>22</v>
      </c>
      <c r="K206" s="36" t="s">
        <v>1602</v>
      </c>
      <c r="L206" s="37">
        <v>189.83</v>
      </c>
      <c r="M206" s="38">
        <v>1045.76</v>
      </c>
      <c r="N206" s="38">
        <v>1497.24</v>
      </c>
      <c r="O206" s="39">
        <v>672.07</v>
      </c>
      <c r="P206" s="37">
        <v>708.91</v>
      </c>
      <c r="Q206" s="38">
        <v>741.13</v>
      </c>
      <c r="R206" s="38">
        <v>470.59</v>
      </c>
      <c r="S206" s="38">
        <v>439.08</v>
      </c>
      <c r="T206" s="38">
        <v>678.21</v>
      </c>
      <c r="U206" s="38">
        <v>563.12</v>
      </c>
      <c r="V206" s="38">
        <v>665.42</v>
      </c>
      <c r="W206" s="38">
        <v>346.21</v>
      </c>
      <c r="X206" s="38">
        <v>213.58</v>
      </c>
      <c r="Y206" s="38">
        <v>292.02</v>
      </c>
      <c r="Z206" s="38">
        <v>571.23</v>
      </c>
      <c r="AA206" s="40">
        <v>744.19</v>
      </c>
      <c r="AB206" s="27">
        <f t="shared" si="9"/>
        <v>1497.24</v>
      </c>
      <c r="AC206" s="28">
        <f t="shared" si="10"/>
        <v>744.19</v>
      </c>
      <c r="AD206" s="29">
        <f t="shared" si="11"/>
        <v>2.0119055617517034</v>
      </c>
    </row>
    <row r="207" spans="1:30" ht="12.75" customHeight="1">
      <c r="A207" s="30" t="s">
        <v>1603</v>
      </c>
      <c r="B207" s="31" t="s">
        <v>1590</v>
      </c>
      <c r="C207" s="32" t="s">
        <v>1591</v>
      </c>
      <c r="D207" s="33" t="s">
        <v>1592</v>
      </c>
      <c r="E207" s="33">
        <v>44.1</v>
      </c>
      <c r="F207" s="33" t="s">
        <v>1604</v>
      </c>
      <c r="G207" s="34">
        <v>11</v>
      </c>
      <c r="H207" s="31">
        <v>11</v>
      </c>
      <c r="I207" s="35">
        <v>39</v>
      </c>
      <c r="K207" s="36" t="s">
        <v>1605</v>
      </c>
      <c r="L207" s="37">
        <v>0</v>
      </c>
      <c r="M207" s="38">
        <v>80.7</v>
      </c>
      <c r="N207" s="38">
        <v>0</v>
      </c>
      <c r="O207" s="39">
        <v>0</v>
      </c>
      <c r="P207" s="37">
        <v>61.71</v>
      </c>
      <c r="Q207" s="38">
        <v>114.76</v>
      </c>
      <c r="R207" s="38">
        <v>0</v>
      </c>
      <c r="S207" s="38">
        <v>79.54</v>
      </c>
      <c r="T207" s="38">
        <v>124.9</v>
      </c>
      <c r="U207" s="38">
        <v>128.33</v>
      </c>
      <c r="V207" s="38">
        <v>0</v>
      </c>
      <c r="W207" s="38">
        <v>0</v>
      </c>
      <c r="X207" s="38">
        <v>94.25</v>
      </c>
      <c r="Y207" s="38">
        <v>0</v>
      </c>
      <c r="Z207" s="38">
        <v>0</v>
      </c>
      <c r="AA207" s="40">
        <v>41.64</v>
      </c>
      <c r="AB207" s="27">
        <f t="shared" si="9"/>
        <v>80.7</v>
      </c>
      <c r="AC207" s="28">
        <f t="shared" si="10"/>
        <v>128.33</v>
      </c>
      <c r="AD207" s="29">
        <f t="shared" si="11"/>
        <v>0.6288475025325332</v>
      </c>
    </row>
    <row r="208" spans="1:30" ht="12.75" customHeight="1">
      <c r="A208" s="30" t="s">
        <v>1606</v>
      </c>
      <c r="B208" s="31" t="s">
        <v>1590</v>
      </c>
      <c r="C208" s="32" t="s">
        <v>1591</v>
      </c>
      <c r="D208" s="33" t="s">
        <v>1592</v>
      </c>
      <c r="E208" s="33">
        <v>44.1</v>
      </c>
      <c r="F208" s="33" t="s">
        <v>1607</v>
      </c>
      <c r="G208" s="34">
        <v>11</v>
      </c>
      <c r="H208" s="31">
        <v>11</v>
      </c>
      <c r="I208" s="35">
        <v>22</v>
      </c>
      <c r="J208" s="45" t="s">
        <v>1158</v>
      </c>
      <c r="K208" s="36" t="s">
        <v>1608</v>
      </c>
      <c r="L208" s="37">
        <v>108.09</v>
      </c>
      <c r="M208" s="38">
        <v>834.84</v>
      </c>
      <c r="N208" s="38">
        <v>1422.6</v>
      </c>
      <c r="O208" s="39">
        <v>691.66</v>
      </c>
      <c r="P208" s="37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13.36</v>
      </c>
      <c r="X208" s="38">
        <v>0</v>
      </c>
      <c r="Y208" s="38">
        <v>51.22</v>
      </c>
      <c r="Z208" s="38">
        <v>0</v>
      </c>
      <c r="AA208" s="40">
        <v>5.92</v>
      </c>
      <c r="AB208" s="27">
        <f t="shared" si="9"/>
        <v>1422.6</v>
      </c>
      <c r="AC208" s="28">
        <f t="shared" si="10"/>
        <v>51.22</v>
      </c>
      <c r="AD208" s="29">
        <f t="shared" si="11"/>
        <v>27.774306911362746</v>
      </c>
    </row>
    <row r="209" spans="1:30" ht="12.75" customHeight="1">
      <c r="A209" s="30" t="s">
        <v>1609</v>
      </c>
      <c r="B209" s="31" t="s">
        <v>1590</v>
      </c>
      <c r="C209" s="32" t="s">
        <v>1591</v>
      </c>
      <c r="D209" s="33" t="s">
        <v>1592</v>
      </c>
      <c r="E209" s="33">
        <v>44.1</v>
      </c>
      <c r="F209" s="33" t="s">
        <v>1604</v>
      </c>
      <c r="G209" s="34">
        <v>12</v>
      </c>
      <c r="H209" s="31">
        <v>12</v>
      </c>
      <c r="I209" s="35">
        <v>18</v>
      </c>
      <c r="K209" s="36" t="s">
        <v>1610</v>
      </c>
      <c r="L209" s="37">
        <v>163.72</v>
      </c>
      <c r="M209" s="38">
        <v>191.22</v>
      </c>
      <c r="N209" s="38">
        <v>854.86</v>
      </c>
      <c r="O209" s="39">
        <v>290.81</v>
      </c>
      <c r="P209" s="37">
        <v>472.54</v>
      </c>
      <c r="Q209" s="38">
        <v>300.58</v>
      </c>
      <c r="R209" s="38">
        <v>479.43</v>
      </c>
      <c r="S209" s="38">
        <v>318.84</v>
      </c>
      <c r="T209" s="38">
        <v>332.43</v>
      </c>
      <c r="U209" s="38">
        <v>275.11</v>
      </c>
      <c r="V209" s="38">
        <v>562.12</v>
      </c>
      <c r="W209" s="38">
        <v>172.97</v>
      </c>
      <c r="X209" s="38">
        <v>206.37</v>
      </c>
      <c r="Y209" s="38">
        <v>162.11</v>
      </c>
      <c r="Z209" s="38">
        <v>541.06</v>
      </c>
      <c r="AA209" s="40">
        <v>512.43</v>
      </c>
      <c r="AB209" s="27">
        <f t="shared" si="9"/>
        <v>854.86</v>
      </c>
      <c r="AC209" s="28">
        <f t="shared" si="10"/>
        <v>562.12</v>
      </c>
      <c r="AD209" s="29">
        <f t="shared" si="11"/>
        <v>1.520778481463033</v>
      </c>
    </row>
    <row r="210" spans="1:30" ht="12.75" customHeight="1">
      <c r="A210" s="30" t="s">
        <v>1611</v>
      </c>
      <c r="B210" s="31" t="s">
        <v>1590</v>
      </c>
      <c r="C210" s="32" t="s">
        <v>1591</v>
      </c>
      <c r="D210" s="33" t="s">
        <v>1592</v>
      </c>
      <c r="E210" s="33">
        <v>44.1</v>
      </c>
      <c r="F210" s="33" t="s">
        <v>1604</v>
      </c>
      <c r="G210" s="34">
        <v>12</v>
      </c>
      <c r="H210" s="31">
        <v>12</v>
      </c>
      <c r="I210" s="35">
        <v>22</v>
      </c>
      <c r="J210" s="45" t="s">
        <v>1175</v>
      </c>
      <c r="K210" s="36" t="s">
        <v>1612</v>
      </c>
      <c r="L210" s="37">
        <v>0</v>
      </c>
      <c r="M210" s="38">
        <v>376.27</v>
      </c>
      <c r="N210" s="38">
        <v>432.79</v>
      </c>
      <c r="O210" s="39">
        <v>0</v>
      </c>
      <c r="P210" s="37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38">
        <v>0</v>
      </c>
      <c r="Z210" s="38">
        <v>0</v>
      </c>
      <c r="AA210" s="40">
        <v>0</v>
      </c>
      <c r="AB210" s="27">
        <f t="shared" si="9"/>
        <v>432.79</v>
      </c>
      <c r="AC210" s="28">
        <f t="shared" si="10"/>
        <v>0</v>
      </c>
      <c r="AD210" s="29" t="e">
        <f t="shared" si="11"/>
        <v>#DIV/0!</v>
      </c>
    </row>
    <row r="211" spans="1:30" ht="12.75" customHeight="1">
      <c r="A211" s="30" t="s">
        <v>1613</v>
      </c>
      <c r="B211" s="31" t="s">
        <v>1590</v>
      </c>
      <c r="C211" s="32" t="s">
        <v>1591</v>
      </c>
      <c r="D211" s="33" t="s">
        <v>1592</v>
      </c>
      <c r="E211" s="33">
        <v>44.1</v>
      </c>
      <c r="F211" s="33" t="s">
        <v>1614</v>
      </c>
      <c r="G211" s="34">
        <v>12</v>
      </c>
      <c r="H211" s="31">
        <v>11</v>
      </c>
      <c r="I211" s="35">
        <v>22</v>
      </c>
      <c r="J211" s="45" t="s">
        <v>1158</v>
      </c>
      <c r="K211" s="36" t="s">
        <v>1615</v>
      </c>
      <c r="L211" s="37">
        <v>496.62</v>
      </c>
      <c r="M211" s="38">
        <v>1253.04</v>
      </c>
      <c r="N211" s="38">
        <v>1923.36</v>
      </c>
      <c r="O211" s="39">
        <v>874.02</v>
      </c>
      <c r="P211" s="37">
        <v>125.44</v>
      </c>
      <c r="Q211" s="38">
        <v>132.36</v>
      </c>
      <c r="R211" s="38">
        <v>65.8</v>
      </c>
      <c r="S211" s="38">
        <v>132.98</v>
      </c>
      <c r="T211" s="38">
        <v>148.03</v>
      </c>
      <c r="U211" s="38">
        <v>114.47</v>
      </c>
      <c r="V211" s="38">
        <v>165.09</v>
      </c>
      <c r="W211" s="38">
        <v>93.57</v>
      </c>
      <c r="X211" s="38">
        <v>93.59</v>
      </c>
      <c r="Y211" s="38">
        <v>85.41</v>
      </c>
      <c r="Z211" s="38">
        <v>109.9</v>
      </c>
      <c r="AA211" s="40">
        <v>109.05</v>
      </c>
      <c r="AB211" s="27">
        <f t="shared" si="9"/>
        <v>1923.36</v>
      </c>
      <c r="AC211" s="28">
        <f t="shared" si="10"/>
        <v>165.09</v>
      </c>
      <c r="AD211" s="29">
        <f t="shared" si="11"/>
        <v>11.650372524077774</v>
      </c>
    </row>
    <row r="212" spans="1:30" ht="12.75" customHeight="1">
      <c r="A212" s="30" t="s">
        <v>1616</v>
      </c>
      <c r="B212" s="31" t="s">
        <v>1590</v>
      </c>
      <c r="C212" s="32" t="s">
        <v>1591</v>
      </c>
      <c r="D212" s="33" t="s">
        <v>1592</v>
      </c>
      <c r="E212" s="33">
        <v>44.1</v>
      </c>
      <c r="F212" s="33" t="s">
        <v>1604</v>
      </c>
      <c r="G212" s="34">
        <v>12</v>
      </c>
      <c r="H212" s="31">
        <v>12</v>
      </c>
      <c r="I212" s="35" t="s">
        <v>1140</v>
      </c>
      <c r="K212" s="36" t="s">
        <v>1617</v>
      </c>
      <c r="L212" s="37">
        <v>0</v>
      </c>
      <c r="M212" s="38">
        <v>0</v>
      </c>
      <c r="N212" s="38">
        <v>0</v>
      </c>
      <c r="O212" s="39">
        <v>0</v>
      </c>
      <c r="P212" s="37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v>0</v>
      </c>
      <c r="Z212" s="38">
        <v>0</v>
      </c>
      <c r="AA212" s="40">
        <v>0</v>
      </c>
      <c r="AB212" s="27">
        <f t="shared" si="9"/>
        <v>0</v>
      </c>
      <c r="AC212" s="28">
        <f t="shared" si="10"/>
        <v>0</v>
      </c>
      <c r="AD212" s="29" t="e">
        <f t="shared" si="11"/>
        <v>#DIV/0!</v>
      </c>
    </row>
    <row r="213" spans="1:30" ht="12.75" customHeight="1">
      <c r="A213" s="30" t="s">
        <v>1618</v>
      </c>
      <c r="B213" s="31" t="s">
        <v>1590</v>
      </c>
      <c r="C213" s="32" t="s">
        <v>1591</v>
      </c>
      <c r="D213" s="33" t="s">
        <v>1592</v>
      </c>
      <c r="E213" s="33">
        <v>44.1</v>
      </c>
      <c r="F213" s="33" t="s">
        <v>1619</v>
      </c>
      <c r="G213" s="34">
        <v>12</v>
      </c>
      <c r="H213" s="31">
        <v>12</v>
      </c>
      <c r="I213" s="35">
        <v>1</v>
      </c>
      <c r="J213" s="45" t="s">
        <v>1158</v>
      </c>
      <c r="K213" s="36" t="s">
        <v>1620</v>
      </c>
      <c r="L213" s="37">
        <v>61.06</v>
      </c>
      <c r="M213" s="38">
        <v>121.95</v>
      </c>
      <c r="N213" s="38">
        <v>1157.11</v>
      </c>
      <c r="O213" s="39">
        <v>3814.46</v>
      </c>
      <c r="P213" s="37">
        <v>72.28</v>
      </c>
      <c r="Q213" s="38">
        <v>73.43</v>
      </c>
      <c r="R213" s="38">
        <v>113.46</v>
      </c>
      <c r="S213" s="38">
        <v>110.34</v>
      </c>
      <c r="T213" s="38">
        <v>139.69</v>
      </c>
      <c r="U213" s="38">
        <v>115.5</v>
      </c>
      <c r="V213" s="38">
        <v>60.49</v>
      </c>
      <c r="W213" s="38">
        <v>78.29</v>
      </c>
      <c r="X213" s="38">
        <v>103.47</v>
      </c>
      <c r="Y213" s="38">
        <v>113.34</v>
      </c>
      <c r="Z213" s="38">
        <v>118.22</v>
      </c>
      <c r="AA213" s="40">
        <v>88.83</v>
      </c>
      <c r="AB213" s="27">
        <f t="shared" si="9"/>
        <v>3814.46</v>
      </c>
      <c r="AC213" s="28">
        <f t="shared" si="10"/>
        <v>139.69</v>
      </c>
      <c r="AD213" s="29">
        <f t="shared" si="11"/>
        <v>27.306607488009163</v>
      </c>
    </row>
    <row r="214" spans="1:30" ht="12.75" customHeight="1">
      <c r="A214" s="30" t="s">
        <v>1621</v>
      </c>
      <c r="B214" s="31" t="s">
        <v>1590</v>
      </c>
      <c r="C214" s="32" t="s">
        <v>1591</v>
      </c>
      <c r="D214" s="33" t="s">
        <v>1592</v>
      </c>
      <c r="E214" s="33">
        <v>44.1</v>
      </c>
      <c r="F214" s="33" t="s">
        <v>1604</v>
      </c>
      <c r="G214" s="34">
        <v>12</v>
      </c>
      <c r="H214" s="31">
        <v>12</v>
      </c>
      <c r="I214" s="35">
        <v>29</v>
      </c>
      <c r="K214" s="36" t="s">
        <v>1622</v>
      </c>
      <c r="L214" s="37">
        <v>85.95</v>
      </c>
      <c r="M214" s="38">
        <v>119.48</v>
      </c>
      <c r="N214" s="38">
        <v>0</v>
      </c>
      <c r="O214" s="39">
        <v>280.18</v>
      </c>
      <c r="P214" s="37">
        <v>59.9</v>
      </c>
      <c r="Q214" s="38">
        <v>93.95</v>
      </c>
      <c r="R214" s="38">
        <v>93.63</v>
      </c>
      <c r="S214" s="38">
        <v>53.03</v>
      </c>
      <c r="T214" s="38">
        <v>125.01</v>
      </c>
      <c r="U214" s="38">
        <v>110.21</v>
      </c>
      <c r="V214" s="38">
        <v>136.71</v>
      </c>
      <c r="W214" s="38">
        <v>139.12</v>
      </c>
      <c r="X214" s="38">
        <v>52.03</v>
      </c>
      <c r="Y214" s="38">
        <v>67.25</v>
      </c>
      <c r="Z214" s="38">
        <v>105.9</v>
      </c>
      <c r="AA214" s="40">
        <v>86.48</v>
      </c>
      <c r="AB214" s="27">
        <f t="shared" si="9"/>
        <v>280.18</v>
      </c>
      <c r="AC214" s="28">
        <f t="shared" si="10"/>
        <v>139.12</v>
      </c>
      <c r="AD214" s="29">
        <f t="shared" si="11"/>
        <v>2.0139447958596897</v>
      </c>
    </row>
    <row r="215" spans="1:30" ht="12.75" customHeight="1">
      <c r="A215" s="30" t="s">
        <v>1623</v>
      </c>
      <c r="B215" s="31" t="s">
        <v>1590</v>
      </c>
      <c r="C215" s="32" t="s">
        <v>1591</v>
      </c>
      <c r="D215" s="33" t="s">
        <v>1592</v>
      </c>
      <c r="E215" s="33">
        <v>44.1</v>
      </c>
      <c r="F215" s="33" t="s">
        <v>1604</v>
      </c>
      <c r="G215" s="34">
        <v>13</v>
      </c>
      <c r="H215" s="31">
        <v>12</v>
      </c>
      <c r="I215" s="35" t="s">
        <v>1140</v>
      </c>
      <c r="K215" s="36" t="s">
        <v>1624</v>
      </c>
      <c r="L215" s="37">
        <v>0</v>
      </c>
      <c r="M215" s="38">
        <v>0</v>
      </c>
      <c r="N215" s="38">
        <v>0</v>
      </c>
      <c r="O215" s="39">
        <v>0</v>
      </c>
      <c r="P215" s="37">
        <v>586.12</v>
      </c>
      <c r="Q215" s="38">
        <v>450.18</v>
      </c>
      <c r="R215" s="38">
        <v>978.97</v>
      </c>
      <c r="S215" s="38">
        <v>551.27</v>
      </c>
      <c r="T215" s="38">
        <v>740.36</v>
      </c>
      <c r="U215" s="38">
        <v>309.06</v>
      </c>
      <c r="V215" s="38">
        <v>599.46</v>
      </c>
      <c r="W215" s="38">
        <v>323.4</v>
      </c>
      <c r="X215" s="38">
        <v>277.87</v>
      </c>
      <c r="Y215" s="38">
        <v>387.27</v>
      </c>
      <c r="Z215" s="38">
        <v>382.35</v>
      </c>
      <c r="AA215" s="40">
        <v>274.42</v>
      </c>
      <c r="AB215" s="27">
        <f t="shared" si="9"/>
        <v>0</v>
      </c>
      <c r="AC215" s="28">
        <f t="shared" si="10"/>
        <v>978.97</v>
      </c>
      <c r="AD215" s="29">
        <f t="shared" si="11"/>
        <v>0</v>
      </c>
    </row>
    <row r="216" spans="1:30" ht="12.75" customHeight="1">
      <c r="A216" s="30" t="s">
        <v>1625</v>
      </c>
      <c r="B216" s="31" t="s">
        <v>1590</v>
      </c>
      <c r="C216" s="32" t="s">
        <v>1591</v>
      </c>
      <c r="D216" s="33" t="s">
        <v>1592</v>
      </c>
      <c r="E216" s="33">
        <v>44.1</v>
      </c>
      <c r="F216" s="33" t="s">
        <v>1604</v>
      </c>
      <c r="G216" s="34">
        <v>11</v>
      </c>
      <c r="H216" s="31">
        <v>12</v>
      </c>
      <c r="I216" s="35">
        <v>29</v>
      </c>
      <c r="K216" s="36" t="s">
        <v>1626</v>
      </c>
      <c r="L216" s="37">
        <v>177.74</v>
      </c>
      <c r="M216" s="38">
        <v>193.02</v>
      </c>
      <c r="N216" s="38">
        <v>0</v>
      </c>
      <c r="O216" s="39">
        <v>0</v>
      </c>
      <c r="P216" s="37">
        <v>320.76</v>
      </c>
      <c r="Q216" s="38">
        <v>361.78</v>
      </c>
      <c r="R216" s="38">
        <v>424</v>
      </c>
      <c r="S216" s="38">
        <v>280.46</v>
      </c>
      <c r="T216" s="38">
        <v>506.97</v>
      </c>
      <c r="U216" s="38">
        <v>348.95</v>
      </c>
      <c r="V216" s="38">
        <v>280.29</v>
      </c>
      <c r="W216" s="38">
        <v>119.02</v>
      </c>
      <c r="X216" s="38">
        <v>0</v>
      </c>
      <c r="Y216" s="38">
        <v>0</v>
      </c>
      <c r="Z216" s="38">
        <v>0</v>
      </c>
      <c r="AA216" s="40">
        <v>117.66</v>
      </c>
      <c r="AB216" s="27">
        <f t="shared" si="9"/>
        <v>193.02</v>
      </c>
      <c r="AC216" s="28">
        <f t="shared" si="10"/>
        <v>506.97</v>
      </c>
      <c r="AD216" s="29">
        <f t="shared" si="11"/>
        <v>0.38073258772708446</v>
      </c>
    </row>
    <row r="217" spans="1:30" ht="12.75" customHeight="1">
      <c r="A217" s="30" t="s">
        <v>1627</v>
      </c>
      <c r="B217" s="31" t="s">
        <v>1590</v>
      </c>
      <c r="C217" s="32" t="s">
        <v>1591</v>
      </c>
      <c r="D217" s="33" t="s">
        <v>1592</v>
      </c>
      <c r="E217" s="33">
        <v>44.2</v>
      </c>
      <c r="F217" s="33" t="s">
        <v>1628</v>
      </c>
      <c r="G217" s="34">
        <v>11</v>
      </c>
      <c r="H217" s="31">
        <v>12</v>
      </c>
      <c r="I217" s="35">
        <v>22</v>
      </c>
      <c r="J217" s="45" t="s">
        <v>1175</v>
      </c>
      <c r="K217" s="36" t="s">
        <v>1629</v>
      </c>
      <c r="L217" s="37">
        <v>0</v>
      </c>
      <c r="M217" s="38">
        <v>454.94</v>
      </c>
      <c r="N217" s="38">
        <v>1004.58</v>
      </c>
      <c r="O217" s="39">
        <v>426.92</v>
      </c>
      <c r="P217" s="37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v>0</v>
      </c>
      <c r="Z217" s="38">
        <v>0</v>
      </c>
      <c r="AA217" s="40">
        <v>0</v>
      </c>
      <c r="AB217" s="27">
        <f t="shared" si="9"/>
        <v>1004.58</v>
      </c>
      <c r="AC217" s="28">
        <f t="shared" si="10"/>
        <v>0</v>
      </c>
      <c r="AD217" s="29" t="e">
        <f t="shared" si="11"/>
        <v>#DIV/0!</v>
      </c>
    </row>
    <row r="218" spans="1:30" ht="12.75" customHeight="1">
      <c r="A218" s="30" t="s">
        <v>1630</v>
      </c>
      <c r="B218" s="31" t="s">
        <v>1590</v>
      </c>
      <c r="C218" s="32" t="s">
        <v>1591</v>
      </c>
      <c r="D218" s="33" t="s">
        <v>1592</v>
      </c>
      <c r="E218" s="33">
        <v>44.2</v>
      </c>
      <c r="F218" s="33" t="s">
        <v>1628</v>
      </c>
      <c r="G218" s="34">
        <v>11</v>
      </c>
      <c r="H218" s="31">
        <v>12</v>
      </c>
      <c r="I218" s="35"/>
      <c r="K218" s="36" t="s">
        <v>1631</v>
      </c>
      <c r="AB218" s="27">
        <f t="shared" si="9"/>
        <v>0</v>
      </c>
      <c r="AC218" s="28">
        <f t="shared" si="10"/>
        <v>0</v>
      </c>
      <c r="AD218" s="29" t="e">
        <f t="shared" si="11"/>
        <v>#DIV/0!</v>
      </c>
    </row>
    <row r="219" spans="1:30" ht="12.75" customHeight="1">
      <c r="A219" s="30" t="s">
        <v>1632</v>
      </c>
      <c r="B219" s="31" t="s">
        <v>1590</v>
      </c>
      <c r="C219" s="32" t="s">
        <v>1591</v>
      </c>
      <c r="D219" s="33" t="s">
        <v>1592</v>
      </c>
      <c r="E219" s="33">
        <v>44.2</v>
      </c>
      <c r="F219" s="33" t="s">
        <v>1628</v>
      </c>
      <c r="G219" s="34">
        <v>11</v>
      </c>
      <c r="H219" s="31">
        <v>11</v>
      </c>
      <c r="I219" s="35" t="s">
        <v>1140</v>
      </c>
      <c r="K219" s="36" t="s">
        <v>1633</v>
      </c>
      <c r="L219" s="37">
        <v>0</v>
      </c>
      <c r="M219" s="38">
        <v>0</v>
      </c>
      <c r="N219" s="38">
        <v>0</v>
      </c>
      <c r="O219" s="39">
        <v>0</v>
      </c>
      <c r="P219" s="37">
        <v>28.36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242.2</v>
      </c>
      <c r="W219" s="38">
        <v>0</v>
      </c>
      <c r="X219" s="38">
        <v>0</v>
      </c>
      <c r="Y219" s="38">
        <v>0</v>
      </c>
      <c r="Z219" s="38">
        <v>0</v>
      </c>
      <c r="AA219" s="40">
        <v>0</v>
      </c>
      <c r="AB219" s="27">
        <f t="shared" si="9"/>
        <v>0</v>
      </c>
      <c r="AC219" s="28">
        <f t="shared" si="10"/>
        <v>242.2</v>
      </c>
      <c r="AD219" s="29">
        <f t="shared" si="11"/>
        <v>0</v>
      </c>
    </row>
    <row r="220" spans="1:30" ht="12.75" customHeight="1">
      <c r="A220" s="30" t="s">
        <v>1634</v>
      </c>
      <c r="B220" s="31" t="s">
        <v>1590</v>
      </c>
      <c r="C220" s="32" t="s">
        <v>1591</v>
      </c>
      <c r="D220" s="33" t="s">
        <v>1592</v>
      </c>
      <c r="E220" s="33">
        <v>44.2</v>
      </c>
      <c r="F220" s="33" t="s">
        <v>1628</v>
      </c>
      <c r="G220" s="34">
        <v>11</v>
      </c>
      <c r="H220" s="31">
        <v>11</v>
      </c>
      <c r="I220" s="35">
        <v>17</v>
      </c>
      <c r="K220" s="36" t="s">
        <v>1635</v>
      </c>
      <c r="L220" s="37">
        <v>0</v>
      </c>
      <c r="M220" s="38">
        <v>0</v>
      </c>
      <c r="N220" s="38">
        <v>0</v>
      </c>
      <c r="O220" s="39">
        <v>419.67</v>
      </c>
      <c r="P220" s="37">
        <v>442.25</v>
      </c>
      <c r="Q220" s="38">
        <v>304.53</v>
      </c>
      <c r="R220" s="38">
        <v>418.19</v>
      </c>
      <c r="S220" s="38">
        <v>163.4</v>
      </c>
      <c r="T220" s="38">
        <v>0</v>
      </c>
      <c r="U220" s="38">
        <v>433.73</v>
      </c>
      <c r="V220" s="38">
        <v>320.05</v>
      </c>
      <c r="W220" s="38">
        <v>274.45</v>
      </c>
      <c r="X220" s="38">
        <v>311.61</v>
      </c>
      <c r="Y220" s="38">
        <v>252.95</v>
      </c>
      <c r="Z220" s="38">
        <v>432.78</v>
      </c>
      <c r="AA220" s="40">
        <v>382.29</v>
      </c>
      <c r="AB220" s="27">
        <f t="shared" si="9"/>
        <v>419.67</v>
      </c>
      <c r="AC220" s="28">
        <f t="shared" si="10"/>
        <v>442.25</v>
      </c>
      <c r="AD220" s="29">
        <f t="shared" si="11"/>
        <v>0.9489429055963821</v>
      </c>
    </row>
    <row r="221" spans="1:30" ht="12.75" customHeight="1">
      <c r="A221" s="30" t="s">
        <v>1636</v>
      </c>
      <c r="B221" s="31" t="s">
        <v>1590</v>
      </c>
      <c r="C221" s="32" t="s">
        <v>1591</v>
      </c>
      <c r="D221" s="33" t="s">
        <v>1592</v>
      </c>
      <c r="E221" s="33">
        <v>44.2</v>
      </c>
      <c r="F221" s="33" t="s">
        <v>1637</v>
      </c>
      <c r="G221" s="34">
        <v>11</v>
      </c>
      <c r="H221" s="31">
        <v>12</v>
      </c>
      <c r="I221" s="35">
        <v>39</v>
      </c>
      <c r="K221" s="36" t="s">
        <v>1638</v>
      </c>
      <c r="L221" s="37">
        <v>0</v>
      </c>
      <c r="M221" s="38">
        <v>49.12</v>
      </c>
      <c r="N221" s="38">
        <v>0</v>
      </c>
      <c r="O221" s="39">
        <v>28.67</v>
      </c>
      <c r="P221" s="37">
        <v>823.87</v>
      </c>
      <c r="Q221" s="38">
        <v>701.4</v>
      </c>
      <c r="R221" s="38">
        <v>1274.64</v>
      </c>
      <c r="S221" s="38">
        <v>753.92</v>
      </c>
      <c r="T221" s="38">
        <v>1184.07</v>
      </c>
      <c r="U221" s="38">
        <v>670.76</v>
      </c>
      <c r="V221" s="38">
        <v>423.82</v>
      </c>
      <c r="W221" s="38">
        <v>1222.15</v>
      </c>
      <c r="X221" s="38">
        <v>738.27</v>
      </c>
      <c r="Y221" s="38">
        <v>2004.5</v>
      </c>
      <c r="Z221" s="38">
        <v>621.25</v>
      </c>
      <c r="AA221" s="40">
        <v>643.06</v>
      </c>
      <c r="AB221" s="27">
        <f t="shared" si="9"/>
        <v>49.12</v>
      </c>
      <c r="AC221" s="28">
        <f t="shared" si="10"/>
        <v>2004.5</v>
      </c>
      <c r="AD221" s="29">
        <f t="shared" si="11"/>
        <v>0.024504864055874282</v>
      </c>
    </row>
    <row r="222" spans="1:30" ht="12.75" customHeight="1">
      <c r="A222" s="30" t="s">
        <v>1639</v>
      </c>
      <c r="B222" s="31" t="s">
        <v>1590</v>
      </c>
      <c r="C222" s="32" t="s">
        <v>1591</v>
      </c>
      <c r="D222" s="33" t="s">
        <v>1592</v>
      </c>
      <c r="E222" s="33">
        <v>44.2</v>
      </c>
      <c r="F222" s="33" t="s">
        <v>1628</v>
      </c>
      <c r="G222" s="34">
        <v>10</v>
      </c>
      <c r="H222" s="31">
        <v>12</v>
      </c>
      <c r="I222" s="35" t="s">
        <v>1140</v>
      </c>
      <c r="K222" s="36" t="s">
        <v>1640</v>
      </c>
      <c r="L222" s="37">
        <v>0</v>
      </c>
      <c r="M222" s="38">
        <v>0</v>
      </c>
      <c r="N222" s="38">
        <v>0</v>
      </c>
      <c r="O222" s="39">
        <v>0</v>
      </c>
      <c r="P222" s="37">
        <v>206.39</v>
      </c>
      <c r="Q222" s="38">
        <v>375.25</v>
      </c>
      <c r="R222" s="38">
        <v>513.1</v>
      </c>
      <c r="S222" s="38">
        <v>459.01</v>
      </c>
      <c r="T222" s="38">
        <v>1255.22</v>
      </c>
      <c r="U222" s="38">
        <v>329.19</v>
      </c>
      <c r="V222" s="38">
        <v>700.49</v>
      </c>
      <c r="W222" s="38">
        <v>458.62</v>
      </c>
      <c r="X222" s="38">
        <v>181.65</v>
      </c>
      <c r="Y222" s="38">
        <v>552.27</v>
      </c>
      <c r="Z222" s="38">
        <v>177.59</v>
      </c>
      <c r="AA222" s="40">
        <v>265.35</v>
      </c>
      <c r="AB222" s="27">
        <f t="shared" si="9"/>
        <v>0</v>
      </c>
      <c r="AC222" s="28">
        <f t="shared" si="10"/>
        <v>1255.22</v>
      </c>
      <c r="AD222" s="29">
        <f t="shared" si="11"/>
        <v>0</v>
      </c>
    </row>
    <row r="223" spans="1:30" ht="12.75" customHeight="1">
      <c r="A223" s="30" t="s">
        <v>1641</v>
      </c>
      <c r="B223" s="31" t="s">
        <v>1590</v>
      </c>
      <c r="C223" s="32" t="s">
        <v>1591</v>
      </c>
      <c r="D223" s="33" t="s">
        <v>1592</v>
      </c>
      <c r="E223" s="33">
        <v>44.3</v>
      </c>
      <c r="F223" s="33" t="s">
        <v>1642</v>
      </c>
      <c r="G223" s="34">
        <v>11</v>
      </c>
      <c r="H223" s="31">
        <v>11</v>
      </c>
      <c r="I223" s="35">
        <v>28</v>
      </c>
      <c r="J223" s="45"/>
      <c r="K223" s="36" t="s">
        <v>1643</v>
      </c>
      <c r="L223" s="37">
        <v>186.97</v>
      </c>
      <c r="M223" s="38">
        <v>230.26</v>
      </c>
      <c r="N223" s="38">
        <v>215.32</v>
      </c>
      <c r="O223" s="39">
        <v>251.8</v>
      </c>
      <c r="P223" s="37">
        <v>401.42</v>
      </c>
      <c r="Q223" s="38">
        <v>351.76</v>
      </c>
      <c r="R223" s="38">
        <v>420.18</v>
      </c>
      <c r="S223" s="38">
        <v>476.57</v>
      </c>
      <c r="T223" s="38">
        <v>420.43</v>
      </c>
      <c r="U223" s="38">
        <v>372.71</v>
      </c>
      <c r="V223" s="38">
        <v>409.92</v>
      </c>
      <c r="W223" s="38">
        <v>252.56</v>
      </c>
      <c r="X223" s="38">
        <v>251.19</v>
      </c>
      <c r="Y223" s="38">
        <v>238.63</v>
      </c>
      <c r="Z223" s="38">
        <v>373.7</v>
      </c>
      <c r="AA223" s="40">
        <v>345.82</v>
      </c>
      <c r="AB223" s="27">
        <f t="shared" si="9"/>
        <v>251.8</v>
      </c>
      <c r="AC223" s="28">
        <f t="shared" si="10"/>
        <v>476.57</v>
      </c>
      <c r="AD223" s="29">
        <f t="shared" si="11"/>
        <v>0.5283588979583272</v>
      </c>
    </row>
    <row r="224" spans="1:30" ht="12.75" customHeight="1">
      <c r="A224" s="30" t="s">
        <v>1644</v>
      </c>
      <c r="B224" s="31" t="s">
        <v>1590</v>
      </c>
      <c r="C224" s="32" t="s">
        <v>1591</v>
      </c>
      <c r="D224" s="33" t="s">
        <v>1592</v>
      </c>
      <c r="E224" s="33">
        <v>44.3</v>
      </c>
      <c r="F224" s="33" t="s">
        <v>1642</v>
      </c>
      <c r="G224" s="34">
        <v>12</v>
      </c>
      <c r="H224" s="31">
        <v>12</v>
      </c>
      <c r="I224" s="35">
        <v>6</v>
      </c>
      <c r="J224" s="45"/>
      <c r="K224" s="36" t="s">
        <v>1645</v>
      </c>
      <c r="L224" s="37">
        <v>298.53</v>
      </c>
      <c r="M224" s="38">
        <v>312.93</v>
      </c>
      <c r="N224" s="38">
        <v>302.63</v>
      </c>
      <c r="O224" s="39">
        <v>313.45</v>
      </c>
      <c r="P224" s="37">
        <v>318.37</v>
      </c>
      <c r="Q224" s="38">
        <v>351.4</v>
      </c>
      <c r="R224" s="38">
        <v>281.76</v>
      </c>
      <c r="S224" s="38">
        <v>307.49</v>
      </c>
      <c r="T224" s="38">
        <v>422.62</v>
      </c>
      <c r="U224" s="38">
        <v>300.47</v>
      </c>
      <c r="V224" s="38">
        <v>377.35</v>
      </c>
      <c r="W224" s="38">
        <v>246.18</v>
      </c>
      <c r="X224" s="38">
        <v>251.15</v>
      </c>
      <c r="Y224" s="38">
        <v>222.33</v>
      </c>
      <c r="Z224" s="38">
        <v>296.14</v>
      </c>
      <c r="AA224" s="40">
        <v>285.22</v>
      </c>
      <c r="AB224" s="27">
        <f t="shared" si="9"/>
        <v>313.45</v>
      </c>
      <c r="AC224" s="28">
        <f t="shared" si="10"/>
        <v>422.62</v>
      </c>
      <c r="AD224" s="29">
        <f t="shared" si="11"/>
        <v>0.741682835644314</v>
      </c>
    </row>
    <row r="225" spans="1:30" ht="12.75" customHeight="1">
      <c r="A225" s="30" t="s">
        <v>1646</v>
      </c>
      <c r="B225" s="31" t="s">
        <v>1590</v>
      </c>
      <c r="C225" s="32" t="s">
        <v>1591</v>
      </c>
      <c r="D225" s="33" t="s">
        <v>1592</v>
      </c>
      <c r="E225" s="33">
        <v>44.3</v>
      </c>
      <c r="F225" s="33" t="s">
        <v>1642</v>
      </c>
      <c r="G225" s="34">
        <v>11</v>
      </c>
      <c r="H225" s="31">
        <v>10</v>
      </c>
      <c r="I225" s="35">
        <v>20</v>
      </c>
      <c r="J225" s="45"/>
      <c r="K225" s="36" t="s">
        <v>1647</v>
      </c>
      <c r="L225" s="37">
        <v>0</v>
      </c>
      <c r="M225" s="38">
        <v>0</v>
      </c>
      <c r="N225" s="38">
        <v>104.59</v>
      </c>
      <c r="O225" s="39">
        <v>0</v>
      </c>
      <c r="P225" s="37">
        <v>0</v>
      </c>
      <c r="Q225" s="38">
        <v>0</v>
      </c>
      <c r="R225" s="38">
        <v>0</v>
      </c>
      <c r="S225" s="38">
        <v>52.8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40">
        <v>31.96</v>
      </c>
      <c r="AB225" s="27">
        <f t="shared" si="9"/>
        <v>104.59</v>
      </c>
      <c r="AC225" s="28">
        <f t="shared" si="10"/>
        <v>52.8</v>
      </c>
      <c r="AD225" s="29">
        <f t="shared" si="11"/>
        <v>1.9808712121212122</v>
      </c>
    </row>
    <row r="226" spans="1:30" ht="12.75" customHeight="1">
      <c r="A226" s="30" t="s">
        <v>1648</v>
      </c>
      <c r="B226" s="31" t="s">
        <v>1590</v>
      </c>
      <c r="C226" s="32" t="s">
        <v>1591</v>
      </c>
      <c r="D226" s="33" t="s">
        <v>1592</v>
      </c>
      <c r="E226" s="33">
        <v>44.3</v>
      </c>
      <c r="F226" s="33" t="s">
        <v>2097</v>
      </c>
      <c r="G226" s="34">
        <v>10</v>
      </c>
      <c r="H226" s="31">
        <v>10</v>
      </c>
      <c r="I226" s="35">
        <v>22</v>
      </c>
      <c r="J226" s="45" t="s">
        <v>1158</v>
      </c>
      <c r="K226" s="36" t="s">
        <v>1649</v>
      </c>
      <c r="L226" s="37">
        <v>0</v>
      </c>
      <c r="M226" s="38">
        <v>973.54</v>
      </c>
      <c r="N226" s="38">
        <v>1688.28</v>
      </c>
      <c r="O226" s="39">
        <v>735.27</v>
      </c>
      <c r="P226" s="37">
        <v>13.73</v>
      </c>
      <c r="Q226" s="38">
        <v>61.75</v>
      </c>
      <c r="R226" s="38">
        <v>0</v>
      </c>
      <c r="S226" s="38">
        <v>19.32</v>
      </c>
      <c r="T226" s="38">
        <v>326.68</v>
      </c>
      <c r="U226" s="38">
        <v>0</v>
      </c>
      <c r="V226" s="38">
        <v>0</v>
      </c>
      <c r="W226" s="38">
        <v>246.53</v>
      </c>
      <c r="X226" s="38">
        <v>93.67</v>
      </c>
      <c r="Y226" s="38">
        <v>305.36</v>
      </c>
      <c r="Z226" s="38">
        <v>0</v>
      </c>
      <c r="AA226" s="40">
        <v>0</v>
      </c>
      <c r="AB226" s="27">
        <f t="shared" si="9"/>
        <v>1688.28</v>
      </c>
      <c r="AC226" s="28">
        <f t="shared" si="10"/>
        <v>326.68</v>
      </c>
      <c r="AD226" s="29">
        <f t="shared" si="11"/>
        <v>5.167993143137015</v>
      </c>
    </row>
    <row r="227" spans="1:30" ht="12.75" customHeight="1">
      <c r="A227" s="30" t="s">
        <v>1650</v>
      </c>
      <c r="B227" s="31" t="s">
        <v>1590</v>
      </c>
      <c r="C227" s="32" t="s">
        <v>1591</v>
      </c>
      <c r="D227" s="33" t="s">
        <v>1592</v>
      </c>
      <c r="E227" s="33">
        <v>44.4</v>
      </c>
      <c r="F227" s="33" t="s">
        <v>258</v>
      </c>
      <c r="G227" s="34">
        <v>12</v>
      </c>
      <c r="H227" s="31">
        <v>11</v>
      </c>
      <c r="I227" s="35">
        <v>1</v>
      </c>
      <c r="J227" s="45" t="s">
        <v>1158</v>
      </c>
      <c r="K227" s="36" t="s">
        <v>257</v>
      </c>
      <c r="L227" s="37">
        <v>258.02</v>
      </c>
      <c r="M227" s="38">
        <v>237.6</v>
      </c>
      <c r="N227" s="38">
        <v>638.27</v>
      </c>
      <c r="O227" s="39">
        <v>1880.33</v>
      </c>
      <c r="P227" s="37">
        <v>221.85</v>
      </c>
      <c r="Q227" s="38">
        <v>237.67</v>
      </c>
      <c r="R227" s="38">
        <v>268.19</v>
      </c>
      <c r="S227" s="38">
        <v>271.24</v>
      </c>
      <c r="T227" s="38">
        <v>252.72</v>
      </c>
      <c r="U227" s="38">
        <v>286.71</v>
      </c>
      <c r="V227" s="38">
        <v>219.59</v>
      </c>
      <c r="W227" s="38">
        <v>150.05</v>
      </c>
      <c r="X227" s="38">
        <v>123.37</v>
      </c>
      <c r="Y227" s="38">
        <v>149.19</v>
      </c>
      <c r="Z227" s="38">
        <v>144.06</v>
      </c>
      <c r="AA227" s="40">
        <v>103.74</v>
      </c>
      <c r="AB227" s="27">
        <f t="shared" si="9"/>
        <v>1880.33</v>
      </c>
      <c r="AC227" s="28">
        <f t="shared" si="10"/>
        <v>286.71</v>
      </c>
      <c r="AD227" s="29">
        <f t="shared" si="11"/>
        <v>6.558299326845942</v>
      </c>
    </row>
    <row r="228" spans="1:30" ht="12.75" customHeight="1">
      <c r="A228" s="30" t="s">
        <v>1652</v>
      </c>
      <c r="B228" s="31" t="s">
        <v>1590</v>
      </c>
      <c r="C228" s="32" t="s">
        <v>1591</v>
      </c>
      <c r="D228" s="33" t="s">
        <v>1592</v>
      </c>
      <c r="E228" s="33">
        <v>44.4</v>
      </c>
      <c r="F228" s="33" t="s">
        <v>1651</v>
      </c>
      <c r="G228" s="34">
        <v>12</v>
      </c>
      <c r="H228" s="31">
        <v>13</v>
      </c>
      <c r="I228" s="35">
        <v>25</v>
      </c>
      <c r="K228" s="36" t="s">
        <v>1652</v>
      </c>
      <c r="L228" s="37">
        <v>350.99</v>
      </c>
      <c r="M228" s="38">
        <v>348.85</v>
      </c>
      <c r="N228" s="38">
        <v>167.57</v>
      </c>
      <c r="O228" s="39">
        <v>182.88</v>
      </c>
      <c r="P228" s="37">
        <v>473.75</v>
      </c>
      <c r="Q228" s="38">
        <v>376.12</v>
      </c>
      <c r="R228" s="38">
        <v>345.51</v>
      </c>
      <c r="S228" s="38">
        <v>399.56</v>
      </c>
      <c r="T228" s="38">
        <v>297.55</v>
      </c>
      <c r="U228" s="38">
        <v>280.51</v>
      </c>
      <c r="V228" s="38">
        <v>393.44</v>
      </c>
      <c r="W228" s="38">
        <v>270.54</v>
      </c>
      <c r="X228" s="38">
        <v>282.84</v>
      </c>
      <c r="Y228" s="38">
        <v>271.02</v>
      </c>
      <c r="Z228" s="38">
        <v>489.42</v>
      </c>
      <c r="AA228" s="40">
        <v>346.98</v>
      </c>
      <c r="AB228" s="27">
        <f t="shared" si="9"/>
        <v>350.99</v>
      </c>
      <c r="AC228" s="28">
        <f t="shared" si="10"/>
        <v>489.42</v>
      </c>
      <c r="AD228" s="29">
        <f t="shared" si="11"/>
        <v>0.7171549997956765</v>
      </c>
    </row>
    <row r="229" spans="1:30" ht="12.75" customHeight="1">
      <c r="A229" s="30" t="s">
        <v>1653</v>
      </c>
      <c r="B229" s="31" t="s">
        <v>1590</v>
      </c>
      <c r="C229" s="32" t="s">
        <v>1591</v>
      </c>
      <c r="D229" s="33" t="s">
        <v>1592</v>
      </c>
      <c r="E229" s="33">
        <v>44.4</v>
      </c>
      <c r="F229" s="33" t="s">
        <v>1654</v>
      </c>
      <c r="G229" s="34">
        <v>11</v>
      </c>
      <c r="H229" s="31">
        <v>12</v>
      </c>
      <c r="I229" s="35" t="s">
        <v>1140</v>
      </c>
      <c r="K229" s="36" t="s">
        <v>1653</v>
      </c>
      <c r="L229" s="37">
        <v>0</v>
      </c>
      <c r="M229" s="38">
        <v>0</v>
      </c>
      <c r="N229" s="38">
        <v>0</v>
      </c>
      <c r="O229" s="39">
        <v>0</v>
      </c>
      <c r="P229" s="37">
        <v>413.9</v>
      </c>
      <c r="Q229" s="38">
        <v>564.52</v>
      </c>
      <c r="R229" s="38">
        <v>316.22</v>
      </c>
      <c r="S229" s="38">
        <v>659.86</v>
      </c>
      <c r="T229" s="38">
        <v>0</v>
      </c>
      <c r="U229" s="38">
        <v>705.4</v>
      </c>
      <c r="V229" s="38">
        <v>0</v>
      </c>
      <c r="W229" s="38">
        <v>0</v>
      </c>
      <c r="X229" s="38">
        <v>0</v>
      </c>
      <c r="Y229" s="38">
        <v>0</v>
      </c>
      <c r="Z229" s="38">
        <v>0</v>
      </c>
      <c r="AA229" s="40">
        <v>0</v>
      </c>
      <c r="AB229" s="27">
        <f t="shared" si="9"/>
        <v>0</v>
      </c>
      <c r="AC229" s="28">
        <f t="shared" si="10"/>
        <v>705.4</v>
      </c>
      <c r="AD229" s="29">
        <f t="shared" si="11"/>
        <v>0</v>
      </c>
    </row>
    <row r="230" spans="1:30" ht="12.75" customHeight="1">
      <c r="A230" s="30" t="s">
        <v>1655</v>
      </c>
      <c r="B230" s="31" t="s">
        <v>1590</v>
      </c>
      <c r="C230" s="32" t="s">
        <v>1591</v>
      </c>
      <c r="D230" s="33" t="s">
        <v>1592</v>
      </c>
      <c r="E230" s="33">
        <v>44.5</v>
      </c>
      <c r="F230" s="33" t="s">
        <v>1656</v>
      </c>
      <c r="G230" s="34">
        <v>12</v>
      </c>
      <c r="H230" s="31">
        <v>12</v>
      </c>
      <c r="I230" s="35"/>
      <c r="K230" s="36" t="s">
        <v>1655</v>
      </c>
      <c r="AB230" s="27">
        <f t="shared" si="9"/>
        <v>0</v>
      </c>
      <c r="AC230" s="28">
        <f t="shared" si="10"/>
        <v>0</v>
      </c>
      <c r="AD230" s="29" t="e">
        <f t="shared" si="11"/>
        <v>#DIV/0!</v>
      </c>
    </row>
    <row r="231" spans="1:30" ht="12.75" customHeight="1">
      <c r="A231" s="30" t="s">
        <v>1657</v>
      </c>
      <c r="B231" s="31" t="s">
        <v>1590</v>
      </c>
      <c r="C231" s="32" t="s">
        <v>1591</v>
      </c>
      <c r="D231" s="33" t="s">
        <v>1592</v>
      </c>
      <c r="E231" s="33">
        <v>44.5</v>
      </c>
      <c r="F231" s="33" t="s">
        <v>1658</v>
      </c>
      <c r="G231" s="34">
        <v>6</v>
      </c>
      <c r="H231" s="31">
        <v>6</v>
      </c>
      <c r="I231" s="35" t="s">
        <v>1140</v>
      </c>
      <c r="K231" s="36" t="s">
        <v>1657</v>
      </c>
      <c r="L231" s="37">
        <v>0</v>
      </c>
      <c r="M231" s="38">
        <v>0</v>
      </c>
      <c r="N231" s="38">
        <v>0</v>
      </c>
      <c r="O231" s="39">
        <v>0</v>
      </c>
      <c r="P231" s="37">
        <v>168.9</v>
      </c>
      <c r="Q231" s="38">
        <v>277.84</v>
      </c>
      <c r="R231" s="38">
        <v>325.93</v>
      </c>
      <c r="S231" s="38">
        <v>274.51</v>
      </c>
      <c r="T231" s="38">
        <v>0</v>
      </c>
      <c r="U231" s="38">
        <v>231.62</v>
      </c>
      <c r="V231" s="38">
        <v>213.77</v>
      </c>
      <c r="W231" s="38">
        <v>209.84</v>
      </c>
      <c r="X231" s="38">
        <v>339.72</v>
      </c>
      <c r="Y231" s="38">
        <v>299.46</v>
      </c>
      <c r="Z231" s="38">
        <v>159.74</v>
      </c>
      <c r="AA231" s="40">
        <v>136.8</v>
      </c>
      <c r="AB231" s="27">
        <f t="shared" si="9"/>
        <v>0</v>
      </c>
      <c r="AC231" s="28">
        <f t="shared" si="10"/>
        <v>339.72</v>
      </c>
      <c r="AD231" s="29">
        <f t="shared" si="11"/>
        <v>0</v>
      </c>
    </row>
    <row r="232" spans="1:30" ht="12.75" customHeight="1">
      <c r="A232" s="30" t="s">
        <v>1659</v>
      </c>
      <c r="B232" s="31" t="s">
        <v>1590</v>
      </c>
      <c r="C232" s="32" t="s">
        <v>1591</v>
      </c>
      <c r="D232" s="33" t="s">
        <v>1592</v>
      </c>
      <c r="E232" s="33">
        <v>44.5</v>
      </c>
      <c r="F232" s="33" t="s">
        <v>1656</v>
      </c>
      <c r="G232" s="34">
        <v>12</v>
      </c>
      <c r="H232" s="31">
        <v>12</v>
      </c>
      <c r="I232" s="35">
        <v>29</v>
      </c>
      <c r="K232" s="36" t="s">
        <v>1659</v>
      </c>
      <c r="L232" s="37">
        <v>107.8</v>
      </c>
      <c r="M232" s="38">
        <v>85.63</v>
      </c>
      <c r="N232" s="38">
        <v>0</v>
      </c>
      <c r="O232" s="39">
        <v>0</v>
      </c>
      <c r="P232" s="37">
        <v>477.3</v>
      </c>
      <c r="Q232" s="38">
        <v>357.31</v>
      </c>
      <c r="R232" s="38">
        <v>251.39</v>
      </c>
      <c r="S232" s="38">
        <v>258.31</v>
      </c>
      <c r="T232" s="38">
        <v>844.34</v>
      </c>
      <c r="U232" s="38">
        <v>167.25</v>
      </c>
      <c r="V232" s="38">
        <v>538.55</v>
      </c>
      <c r="W232" s="38">
        <v>488.48</v>
      </c>
      <c r="X232" s="38">
        <v>620.33</v>
      </c>
      <c r="Y232" s="38">
        <v>548.71</v>
      </c>
      <c r="Z232" s="38">
        <v>292.85</v>
      </c>
      <c r="AA232" s="40">
        <v>587.89</v>
      </c>
      <c r="AB232" s="27">
        <f t="shared" si="9"/>
        <v>107.8</v>
      </c>
      <c r="AC232" s="28">
        <f t="shared" si="10"/>
        <v>844.34</v>
      </c>
      <c r="AD232" s="29">
        <f t="shared" si="11"/>
        <v>0.12767368595589454</v>
      </c>
    </row>
    <row r="233" spans="1:30" ht="12.75" customHeight="1">
      <c r="A233" s="30" t="s">
        <v>1660</v>
      </c>
      <c r="B233" s="31" t="s">
        <v>1590</v>
      </c>
      <c r="C233" s="32" t="s">
        <v>1591</v>
      </c>
      <c r="D233" s="33" t="s">
        <v>1592</v>
      </c>
      <c r="E233" s="33">
        <v>44.5</v>
      </c>
      <c r="F233" s="33" t="s">
        <v>1656</v>
      </c>
      <c r="G233" s="34">
        <v>12</v>
      </c>
      <c r="H233" s="31">
        <v>12</v>
      </c>
      <c r="I233" s="35">
        <v>6</v>
      </c>
      <c r="K233" s="36" t="s">
        <v>1660</v>
      </c>
      <c r="L233" s="37">
        <v>331.34</v>
      </c>
      <c r="M233" s="38">
        <v>392.25</v>
      </c>
      <c r="N233" s="38">
        <v>670.33</v>
      </c>
      <c r="O233" s="39">
        <v>740.36</v>
      </c>
      <c r="P233" s="37">
        <v>613.88</v>
      </c>
      <c r="Q233" s="38">
        <v>779.45</v>
      </c>
      <c r="R233" s="38">
        <v>470.5</v>
      </c>
      <c r="S233" s="38">
        <v>1468.03</v>
      </c>
      <c r="T233" s="38">
        <v>454.83</v>
      </c>
      <c r="U233" s="38">
        <v>996.27</v>
      </c>
      <c r="V233" s="38">
        <v>730.33</v>
      </c>
      <c r="W233" s="38">
        <v>109.09</v>
      </c>
      <c r="X233" s="38">
        <v>123.91</v>
      </c>
      <c r="Y233" s="38">
        <v>92.41</v>
      </c>
      <c r="Z233" s="38">
        <v>2032.93</v>
      </c>
      <c r="AA233" s="40">
        <v>922.89</v>
      </c>
      <c r="AB233" s="27">
        <f t="shared" si="9"/>
        <v>740.36</v>
      </c>
      <c r="AC233" s="28">
        <f t="shared" si="10"/>
        <v>2032.93</v>
      </c>
      <c r="AD233" s="29">
        <f t="shared" si="11"/>
        <v>0.36418371513037834</v>
      </c>
    </row>
    <row r="234" spans="1:30" ht="12.75" customHeight="1">
      <c r="A234" s="30" t="s">
        <v>1661</v>
      </c>
      <c r="B234" s="31" t="s">
        <v>1590</v>
      </c>
      <c r="C234" s="32" t="s">
        <v>1591</v>
      </c>
      <c r="D234" s="33" t="s">
        <v>1592</v>
      </c>
      <c r="E234" s="33">
        <v>44.5</v>
      </c>
      <c r="F234" s="33" t="s">
        <v>1656</v>
      </c>
      <c r="G234" s="34">
        <v>12</v>
      </c>
      <c r="H234" s="31">
        <v>12</v>
      </c>
      <c r="I234" s="35" t="s">
        <v>1140</v>
      </c>
      <c r="K234" s="36" t="s">
        <v>1661</v>
      </c>
      <c r="L234" s="37">
        <v>0</v>
      </c>
      <c r="M234" s="38">
        <v>0</v>
      </c>
      <c r="N234" s="38">
        <v>0</v>
      </c>
      <c r="O234" s="39">
        <v>14.24</v>
      </c>
      <c r="P234" s="37">
        <v>172.2</v>
      </c>
      <c r="Q234" s="38">
        <v>175.03</v>
      </c>
      <c r="R234" s="38">
        <v>177.94</v>
      </c>
      <c r="S234" s="38">
        <v>190.25</v>
      </c>
      <c r="T234" s="38">
        <v>104.21</v>
      </c>
      <c r="U234" s="38">
        <v>149.83</v>
      </c>
      <c r="V234" s="38">
        <v>128.43</v>
      </c>
      <c r="W234" s="38">
        <v>177.06</v>
      </c>
      <c r="X234" s="38">
        <v>160.12</v>
      </c>
      <c r="Y234" s="38">
        <v>232.67</v>
      </c>
      <c r="Z234" s="38">
        <v>209.27</v>
      </c>
      <c r="AA234" s="40">
        <v>170.78</v>
      </c>
      <c r="AB234" s="27">
        <f t="shared" si="9"/>
        <v>14.24</v>
      </c>
      <c r="AC234" s="28">
        <f t="shared" si="10"/>
        <v>232.67</v>
      </c>
      <c r="AD234" s="29">
        <f t="shared" si="11"/>
        <v>0.06120256156788585</v>
      </c>
    </row>
    <row r="235" spans="1:30" ht="12.75" customHeight="1">
      <c r="A235" s="30" t="s">
        <v>1662</v>
      </c>
      <c r="B235" s="31" t="s">
        <v>1590</v>
      </c>
      <c r="C235" s="32" t="s">
        <v>1591</v>
      </c>
      <c r="D235" s="33" t="s">
        <v>1592</v>
      </c>
      <c r="E235" s="33">
        <v>44.5</v>
      </c>
      <c r="F235" s="33" t="s">
        <v>1663</v>
      </c>
      <c r="G235" s="34">
        <v>12</v>
      </c>
      <c r="H235" s="31">
        <v>12</v>
      </c>
      <c r="I235" s="35">
        <v>3</v>
      </c>
      <c r="K235" s="36" t="s">
        <v>1662</v>
      </c>
      <c r="L235" s="37">
        <v>222.05</v>
      </c>
      <c r="M235" s="38">
        <v>373.79</v>
      </c>
      <c r="N235" s="38">
        <v>404.66</v>
      </c>
      <c r="O235" s="39">
        <v>1599.24</v>
      </c>
      <c r="P235" s="37">
        <v>858.54</v>
      </c>
      <c r="Q235" s="38">
        <v>829.92</v>
      </c>
      <c r="R235" s="38">
        <v>871.19</v>
      </c>
      <c r="S235" s="38">
        <v>715.63</v>
      </c>
      <c r="T235" s="38">
        <v>857.66</v>
      </c>
      <c r="U235" s="38">
        <v>731.45</v>
      </c>
      <c r="V235" s="38">
        <v>448.19</v>
      </c>
      <c r="W235" s="38">
        <v>400.82</v>
      </c>
      <c r="X235" s="38">
        <v>354.06</v>
      </c>
      <c r="Y235" s="38">
        <v>367.21</v>
      </c>
      <c r="Z235" s="38">
        <v>1313.15</v>
      </c>
      <c r="AA235" s="40">
        <v>811.19</v>
      </c>
      <c r="AB235" s="27">
        <f t="shared" si="9"/>
        <v>1599.24</v>
      </c>
      <c r="AC235" s="28">
        <f t="shared" si="10"/>
        <v>1313.15</v>
      </c>
      <c r="AD235" s="29">
        <f t="shared" si="11"/>
        <v>1.217865438068766</v>
      </c>
    </row>
    <row r="236" spans="1:30" ht="12.75" customHeight="1">
      <c r="A236" s="30" t="s">
        <v>1664</v>
      </c>
      <c r="B236" s="31" t="s">
        <v>1590</v>
      </c>
      <c r="C236" s="32" t="s">
        <v>1591</v>
      </c>
      <c r="D236" s="33" t="s">
        <v>1592</v>
      </c>
      <c r="E236" s="33">
        <v>44.5</v>
      </c>
      <c r="F236" s="33" t="s">
        <v>1656</v>
      </c>
      <c r="G236" s="34">
        <v>12</v>
      </c>
      <c r="H236" s="31">
        <v>12</v>
      </c>
      <c r="I236" s="35">
        <v>18</v>
      </c>
      <c r="K236" s="36" t="s">
        <v>1664</v>
      </c>
      <c r="L236" s="37">
        <v>139.96</v>
      </c>
      <c r="M236" s="38">
        <v>359.76</v>
      </c>
      <c r="N236" s="38">
        <v>569.43</v>
      </c>
      <c r="O236" s="39">
        <v>310.09</v>
      </c>
      <c r="P236" s="37">
        <v>359.74</v>
      </c>
      <c r="Q236" s="38">
        <v>400.86</v>
      </c>
      <c r="R236" s="38">
        <v>585.04</v>
      </c>
      <c r="S236" s="38">
        <v>693.63</v>
      </c>
      <c r="T236" s="38">
        <v>550</v>
      </c>
      <c r="U236" s="38">
        <v>568.32</v>
      </c>
      <c r="V236" s="38">
        <v>175.28</v>
      </c>
      <c r="W236" s="38">
        <v>367.52</v>
      </c>
      <c r="X236" s="38">
        <v>307.09</v>
      </c>
      <c r="Y236" s="38">
        <v>414.52</v>
      </c>
      <c r="Z236" s="38">
        <v>208.23</v>
      </c>
      <c r="AA236" s="40">
        <v>459.74</v>
      </c>
      <c r="AB236" s="27">
        <f t="shared" si="9"/>
        <v>569.43</v>
      </c>
      <c r="AC236" s="28">
        <f t="shared" si="10"/>
        <v>693.63</v>
      </c>
      <c r="AD236" s="29">
        <f t="shared" si="11"/>
        <v>0.820942000778513</v>
      </c>
    </row>
    <row r="237" spans="1:30" ht="12.75" customHeight="1">
      <c r="A237" s="30" t="s">
        <v>1665</v>
      </c>
      <c r="B237" s="31" t="s">
        <v>1590</v>
      </c>
      <c r="C237" s="32" t="s">
        <v>1591</v>
      </c>
      <c r="D237" s="33" t="s">
        <v>1592</v>
      </c>
      <c r="E237" s="33">
        <v>44.5</v>
      </c>
      <c r="F237" s="33" t="s">
        <v>1656</v>
      </c>
      <c r="G237" s="34">
        <v>12</v>
      </c>
      <c r="H237" s="31">
        <v>12</v>
      </c>
      <c r="I237" s="35">
        <v>1</v>
      </c>
      <c r="J237" s="45" t="s">
        <v>1158</v>
      </c>
      <c r="K237" s="36" t="s">
        <v>1665</v>
      </c>
      <c r="L237" s="37">
        <v>0</v>
      </c>
      <c r="M237" s="38">
        <v>0</v>
      </c>
      <c r="N237" s="38">
        <v>1089.48</v>
      </c>
      <c r="O237" s="39">
        <v>2510.24</v>
      </c>
      <c r="P237" s="37">
        <v>319.76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40">
        <v>228.24</v>
      </c>
      <c r="AB237" s="27">
        <f t="shared" si="9"/>
        <v>2510.24</v>
      </c>
      <c r="AC237" s="28">
        <f t="shared" si="10"/>
        <v>319.76</v>
      </c>
      <c r="AD237" s="29">
        <f t="shared" si="11"/>
        <v>7.850387790843131</v>
      </c>
    </row>
    <row r="238" spans="1:30" ht="12.75" customHeight="1">
      <c r="A238" s="30" t="s">
        <v>1666</v>
      </c>
      <c r="B238" s="31" t="s">
        <v>1590</v>
      </c>
      <c r="C238" s="32" t="s">
        <v>1591</v>
      </c>
      <c r="D238" s="33" t="s">
        <v>1592</v>
      </c>
      <c r="E238" s="33">
        <v>44.5</v>
      </c>
      <c r="F238" s="33" t="s">
        <v>1656</v>
      </c>
      <c r="G238" s="34">
        <v>7</v>
      </c>
      <c r="H238" s="31">
        <v>7</v>
      </c>
      <c r="I238" s="35"/>
      <c r="K238" s="36" t="s">
        <v>1666</v>
      </c>
      <c r="AB238" s="27">
        <f t="shared" si="9"/>
        <v>0</v>
      </c>
      <c r="AC238" s="28">
        <f t="shared" si="10"/>
        <v>0</v>
      </c>
      <c r="AD238" s="29" t="e">
        <f t="shared" si="11"/>
        <v>#DIV/0!</v>
      </c>
    </row>
    <row r="239" spans="1:30" ht="12.75" customHeight="1">
      <c r="A239" s="30" t="s">
        <v>1667</v>
      </c>
      <c r="B239" s="31" t="s">
        <v>1590</v>
      </c>
      <c r="C239" s="32" t="s">
        <v>1591</v>
      </c>
      <c r="D239" s="33" t="s">
        <v>1592</v>
      </c>
      <c r="E239" s="33">
        <v>44.5</v>
      </c>
      <c r="F239" s="33" t="s">
        <v>1656</v>
      </c>
      <c r="G239" s="34">
        <v>12</v>
      </c>
      <c r="H239" s="31">
        <v>11</v>
      </c>
      <c r="I239" s="35"/>
      <c r="K239" s="36" t="s">
        <v>1667</v>
      </c>
      <c r="AB239" s="27">
        <f t="shared" si="9"/>
        <v>0</v>
      </c>
      <c r="AC239" s="28">
        <f t="shared" si="10"/>
        <v>0</v>
      </c>
      <c r="AD239" s="29" t="e">
        <f t="shared" si="11"/>
        <v>#DIV/0!</v>
      </c>
    </row>
    <row r="240" spans="1:30" ht="12.75" customHeight="1">
      <c r="A240" s="30" t="s">
        <v>1668</v>
      </c>
      <c r="B240" s="31" t="s">
        <v>1590</v>
      </c>
      <c r="C240" s="32" t="s">
        <v>1591</v>
      </c>
      <c r="D240" s="33" t="s">
        <v>1592</v>
      </c>
      <c r="E240" s="33">
        <v>44.5</v>
      </c>
      <c r="F240" s="33" t="s">
        <v>1656</v>
      </c>
      <c r="G240" s="34">
        <v>12</v>
      </c>
      <c r="H240" s="31">
        <v>12</v>
      </c>
      <c r="I240" s="35">
        <v>6</v>
      </c>
      <c r="K240" s="36" t="s">
        <v>1668</v>
      </c>
      <c r="L240" s="37">
        <v>137.37</v>
      </c>
      <c r="M240" s="38">
        <v>132.21</v>
      </c>
      <c r="N240" s="38">
        <v>231.31</v>
      </c>
      <c r="O240" s="39">
        <v>343.29</v>
      </c>
      <c r="P240" s="37">
        <v>1448.96</v>
      </c>
      <c r="Q240" s="38">
        <v>993.34</v>
      </c>
      <c r="R240" s="38">
        <v>1060.59</v>
      </c>
      <c r="S240" s="38">
        <v>954.32</v>
      </c>
      <c r="T240" s="38">
        <v>685.59</v>
      </c>
      <c r="U240" s="38">
        <v>578.42</v>
      </c>
      <c r="V240" s="38">
        <v>525.4</v>
      </c>
      <c r="W240" s="38">
        <v>753.84</v>
      </c>
      <c r="X240" s="38">
        <v>1436.12</v>
      </c>
      <c r="Y240" s="38">
        <v>1258.08</v>
      </c>
      <c r="Z240" s="38">
        <v>1028.03</v>
      </c>
      <c r="AA240" s="40">
        <v>889.34</v>
      </c>
      <c r="AB240" s="27">
        <f t="shared" si="9"/>
        <v>343.29</v>
      </c>
      <c r="AC240" s="28">
        <f t="shared" si="10"/>
        <v>1448.96</v>
      </c>
      <c r="AD240" s="29">
        <f t="shared" si="11"/>
        <v>0.2369216541519435</v>
      </c>
    </row>
    <row r="241" spans="1:30" ht="12.75" customHeight="1">
      <c r="A241" s="30" t="s">
        <v>1669</v>
      </c>
      <c r="B241" s="31" t="s">
        <v>1590</v>
      </c>
      <c r="C241" s="32" t="s">
        <v>1591</v>
      </c>
      <c r="D241" s="33" t="s">
        <v>1592</v>
      </c>
      <c r="E241" s="33">
        <v>44.5</v>
      </c>
      <c r="F241" s="33" t="s">
        <v>1656</v>
      </c>
      <c r="G241" s="34">
        <v>11</v>
      </c>
      <c r="H241" s="31">
        <v>11</v>
      </c>
      <c r="I241" s="35" t="s">
        <v>1140</v>
      </c>
      <c r="K241" s="36" t="s">
        <v>1669</v>
      </c>
      <c r="L241" s="37">
        <v>0</v>
      </c>
      <c r="M241" s="38">
        <v>0</v>
      </c>
      <c r="N241" s="38">
        <v>0</v>
      </c>
      <c r="O241" s="39">
        <v>0</v>
      </c>
      <c r="P241" s="37">
        <v>504.92</v>
      </c>
      <c r="Q241" s="38">
        <v>63.22</v>
      </c>
      <c r="R241" s="38">
        <v>103.46</v>
      </c>
      <c r="S241" s="38">
        <v>126.45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182.64</v>
      </c>
      <c r="Z241" s="38">
        <v>0</v>
      </c>
      <c r="AA241" s="40">
        <v>28.29</v>
      </c>
      <c r="AB241" s="27">
        <f t="shared" si="9"/>
        <v>0</v>
      </c>
      <c r="AC241" s="28">
        <f t="shared" si="10"/>
        <v>504.92</v>
      </c>
      <c r="AD241" s="29">
        <f t="shared" si="11"/>
        <v>0</v>
      </c>
    </row>
    <row r="242" spans="1:30" ht="12.75" customHeight="1">
      <c r="A242" s="30" t="s">
        <v>1670</v>
      </c>
      <c r="B242" s="31" t="s">
        <v>1590</v>
      </c>
      <c r="C242" s="32" t="s">
        <v>1591</v>
      </c>
      <c r="D242" s="33" t="s">
        <v>1592</v>
      </c>
      <c r="E242" s="33">
        <v>44.5</v>
      </c>
      <c r="F242" s="33" t="s">
        <v>1656</v>
      </c>
      <c r="G242" s="34">
        <v>12</v>
      </c>
      <c r="H242" s="31">
        <v>11</v>
      </c>
      <c r="I242" s="35">
        <v>20</v>
      </c>
      <c r="K242" s="36" t="s">
        <v>1670</v>
      </c>
      <c r="L242" s="37">
        <v>0</v>
      </c>
      <c r="M242" s="38">
        <v>0</v>
      </c>
      <c r="N242" s="38">
        <v>31.38</v>
      </c>
      <c r="O242" s="39">
        <v>0</v>
      </c>
      <c r="P242" s="37">
        <v>80.72</v>
      </c>
      <c r="Q242" s="38">
        <v>58.64</v>
      </c>
      <c r="R242" s="38">
        <v>34.24</v>
      </c>
      <c r="S242" s="38">
        <v>39.8</v>
      </c>
      <c r="T242" s="38">
        <v>41.34</v>
      </c>
      <c r="U242" s="38">
        <v>45.95</v>
      </c>
      <c r="V242" s="38">
        <v>81.66</v>
      </c>
      <c r="W242" s="38">
        <v>52.58</v>
      </c>
      <c r="X242" s="38">
        <v>48.77</v>
      </c>
      <c r="Y242" s="38">
        <v>57.73</v>
      </c>
      <c r="Z242" s="38">
        <v>1331.76</v>
      </c>
      <c r="AA242" s="40">
        <v>199.55</v>
      </c>
      <c r="AB242" s="27">
        <f t="shared" si="9"/>
        <v>31.38</v>
      </c>
      <c r="AC242" s="28">
        <f t="shared" si="10"/>
        <v>1331.76</v>
      </c>
      <c r="AD242" s="29">
        <f t="shared" si="11"/>
        <v>0.02356280410884844</v>
      </c>
    </row>
    <row r="243" spans="1:30" ht="12.75" customHeight="1">
      <c r="A243" s="30" t="s">
        <v>1671</v>
      </c>
      <c r="B243" s="31" t="s">
        <v>1590</v>
      </c>
      <c r="C243" s="32" t="s">
        <v>1591</v>
      </c>
      <c r="D243" s="33" t="s">
        <v>1592</v>
      </c>
      <c r="E243" s="33">
        <v>44.5</v>
      </c>
      <c r="F243" s="33" t="s">
        <v>1656</v>
      </c>
      <c r="G243" s="34">
        <v>11</v>
      </c>
      <c r="H243" s="31">
        <v>11</v>
      </c>
      <c r="I243" s="35" t="s">
        <v>1140</v>
      </c>
      <c r="K243" s="36" t="s">
        <v>1671</v>
      </c>
      <c r="L243" s="37">
        <v>0</v>
      </c>
      <c r="M243" s="38">
        <v>0</v>
      </c>
      <c r="N243" s="38">
        <v>0</v>
      </c>
      <c r="O243" s="39">
        <v>0</v>
      </c>
      <c r="P243" s="37">
        <v>122.23</v>
      </c>
      <c r="Q243" s="38">
        <v>107.97</v>
      </c>
      <c r="R243" s="38">
        <v>171.27</v>
      </c>
      <c r="S243" s="38">
        <v>239.86</v>
      </c>
      <c r="T243" s="38">
        <v>255.36</v>
      </c>
      <c r="U243" s="38">
        <v>259.14</v>
      </c>
      <c r="V243" s="38">
        <v>0</v>
      </c>
      <c r="W243" s="38">
        <v>17.78</v>
      </c>
      <c r="X243" s="38">
        <v>0</v>
      </c>
      <c r="Y243" s="38">
        <v>0</v>
      </c>
      <c r="Z243" s="38">
        <v>134.62</v>
      </c>
      <c r="AA243" s="40">
        <v>58.18</v>
      </c>
      <c r="AB243" s="27">
        <f t="shared" si="9"/>
        <v>0</v>
      </c>
      <c r="AC243" s="28">
        <f t="shared" si="10"/>
        <v>259.14</v>
      </c>
      <c r="AD243" s="29">
        <f t="shared" si="11"/>
        <v>0</v>
      </c>
    </row>
    <row r="244" spans="1:30" ht="12.75" customHeight="1">
      <c r="A244" s="30" t="s">
        <v>1672</v>
      </c>
      <c r="B244" s="31" t="s">
        <v>1590</v>
      </c>
      <c r="C244" s="32" t="s">
        <v>1591</v>
      </c>
      <c r="D244" s="33" t="s">
        <v>1592</v>
      </c>
      <c r="E244" s="33">
        <v>44.5</v>
      </c>
      <c r="F244" s="33" t="s">
        <v>1656</v>
      </c>
      <c r="G244" s="34">
        <v>10</v>
      </c>
      <c r="H244" s="31">
        <v>10</v>
      </c>
      <c r="I244" s="35">
        <v>29</v>
      </c>
      <c r="J244" s="45"/>
      <c r="K244" s="36" t="s">
        <v>1672</v>
      </c>
      <c r="L244" s="37">
        <v>553.57</v>
      </c>
      <c r="M244" s="38">
        <v>518.14</v>
      </c>
      <c r="N244" s="38">
        <v>0</v>
      </c>
      <c r="O244" s="39">
        <v>0</v>
      </c>
      <c r="P244" s="37">
        <v>37.24</v>
      </c>
      <c r="Q244" s="38">
        <v>73.17</v>
      </c>
      <c r="R244" s="38">
        <v>0</v>
      </c>
      <c r="S244" s="38">
        <v>18.45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188.82</v>
      </c>
      <c r="AA244" s="40">
        <v>110.29</v>
      </c>
      <c r="AB244" s="27">
        <f t="shared" si="9"/>
        <v>553.57</v>
      </c>
      <c r="AC244" s="28">
        <f t="shared" si="10"/>
        <v>188.82</v>
      </c>
      <c r="AD244" s="29">
        <f t="shared" si="11"/>
        <v>2.931733926490838</v>
      </c>
    </row>
    <row r="245" spans="1:30" ht="12.75" customHeight="1">
      <c r="A245" s="30" t="s">
        <v>1673</v>
      </c>
      <c r="B245" s="31" t="s">
        <v>1590</v>
      </c>
      <c r="C245" s="32" t="s">
        <v>1591</v>
      </c>
      <c r="D245" s="33" t="s">
        <v>1592</v>
      </c>
      <c r="E245" s="33">
        <v>44.5</v>
      </c>
      <c r="F245" s="33" t="s">
        <v>1656</v>
      </c>
      <c r="G245" s="34">
        <v>12</v>
      </c>
      <c r="H245" s="31">
        <v>12</v>
      </c>
      <c r="I245" s="35" t="s">
        <v>1140</v>
      </c>
      <c r="K245" s="36" t="s">
        <v>1673</v>
      </c>
      <c r="L245" s="37">
        <v>0</v>
      </c>
      <c r="M245" s="38">
        <v>0</v>
      </c>
      <c r="N245" s="38">
        <v>0</v>
      </c>
      <c r="O245" s="39">
        <v>0</v>
      </c>
      <c r="P245" s="37">
        <v>59.04</v>
      </c>
      <c r="Q245" s="38">
        <v>91.91</v>
      </c>
      <c r="R245" s="38">
        <v>198.22</v>
      </c>
      <c r="S245" s="38">
        <v>25.09</v>
      </c>
      <c r="T245" s="38">
        <v>0</v>
      </c>
      <c r="U245" s="38">
        <v>0</v>
      </c>
      <c r="V245" s="38">
        <v>33.26</v>
      </c>
      <c r="W245" s="38">
        <v>596.05</v>
      </c>
      <c r="X245" s="38">
        <v>746.45</v>
      </c>
      <c r="Y245" s="38">
        <v>1125.09</v>
      </c>
      <c r="Z245" s="38">
        <v>144.24</v>
      </c>
      <c r="AA245" s="40">
        <v>317.8</v>
      </c>
      <c r="AB245" s="27">
        <f t="shared" si="9"/>
        <v>0</v>
      </c>
      <c r="AC245" s="28">
        <f t="shared" si="10"/>
        <v>1125.09</v>
      </c>
      <c r="AD245" s="29">
        <f t="shared" si="11"/>
        <v>0</v>
      </c>
    </row>
    <row r="246" spans="1:30" ht="12.75" customHeight="1">
      <c r="A246" s="30" t="s">
        <v>1674</v>
      </c>
      <c r="B246" s="31" t="s">
        <v>1590</v>
      </c>
      <c r="C246" s="32" t="s">
        <v>1591</v>
      </c>
      <c r="D246" s="33" t="s">
        <v>1592</v>
      </c>
      <c r="E246" s="33">
        <v>44.5</v>
      </c>
      <c r="F246" s="33" t="s">
        <v>1675</v>
      </c>
      <c r="G246" s="34">
        <v>12</v>
      </c>
      <c r="H246" s="31">
        <v>12</v>
      </c>
      <c r="I246" s="35">
        <v>34</v>
      </c>
      <c r="K246" s="36" t="s">
        <v>1676</v>
      </c>
      <c r="L246" s="37">
        <v>94.78</v>
      </c>
      <c r="M246" s="38">
        <v>0</v>
      </c>
      <c r="N246" s="38">
        <v>81.6</v>
      </c>
      <c r="O246" s="39">
        <v>0</v>
      </c>
      <c r="P246" s="37">
        <v>1184.47</v>
      </c>
      <c r="Q246" s="38">
        <v>2050.82</v>
      </c>
      <c r="R246" s="38">
        <v>1640.4</v>
      </c>
      <c r="S246" s="38">
        <v>1096.93</v>
      </c>
      <c r="T246" s="38">
        <v>1445</v>
      </c>
      <c r="U246" s="38">
        <v>1279.29</v>
      </c>
      <c r="V246" s="38">
        <v>1840.5</v>
      </c>
      <c r="W246" s="38">
        <v>1268.82</v>
      </c>
      <c r="X246" s="38">
        <v>669.82</v>
      </c>
      <c r="Y246" s="38">
        <v>1511.64</v>
      </c>
      <c r="Z246" s="38">
        <v>1355.14</v>
      </c>
      <c r="AA246" s="40">
        <v>1783.5</v>
      </c>
      <c r="AB246" s="27">
        <f t="shared" si="9"/>
        <v>94.78</v>
      </c>
      <c r="AC246" s="28">
        <f t="shared" si="10"/>
        <v>2050.82</v>
      </c>
      <c r="AD246" s="29">
        <f t="shared" si="11"/>
        <v>0.04621566007743244</v>
      </c>
    </row>
    <row r="247" spans="1:30" ht="12.75" customHeight="1">
      <c r="A247" s="30" t="s">
        <v>1677</v>
      </c>
      <c r="B247" s="31" t="s">
        <v>1590</v>
      </c>
      <c r="C247" s="32" t="s">
        <v>1591</v>
      </c>
      <c r="D247" s="33" t="s">
        <v>1592</v>
      </c>
      <c r="E247" s="33">
        <v>44.5</v>
      </c>
      <c r="F247" s="33" t="s">
        <v>1678</v>
      </c>
      <c r="G247" s="34">
        <v>12</v>
      </c>
      <c r="H247" s="31">
        <v>13</v>
      </c>
      <c r="I247" s="35" t="s">
        <v>1140</v>
      </c>
      <c r="K247" s="36" t="s">
        <v>1679</v>
      </c>
      <c r="L247" s="37">
        <v>0</v>
      </c>
      <c r="M247" s="38">
        <v>0</v>
      </c>
      <c r="N247" s="38">
        <v>0</v>
      </c>
      <c r="O247" s="39">
        <v>0</v>
      </c>
      <c r="P247" s="37">
        <v>1011.54</v>
      </c>
      <c r="Q247" s="38">
        <v>734.84</v>
      </c>
      <c r="R247" s="38">
        <v>1134.22</v>
      </c>
      <c r="S247" s="38">
        <v>939.04</v>
      </c>
      <c r="T247" s="38">
        <v>759.34</v>
      </c>
      <c r="U247" s="38">
        <v>773.48</v>
      </c>
      <c r="V247" s="38">
        <v>1556.48</v>
      </c>
      <c r="W247" s="38">
        <v>305.9</v>
      </c>
      <c r="X247" s="38">
        <v>303.23</v>
      </c>
      <c r="Y247" s="38">
        <v>561.64</v>
      </c>
      <c r="Z247" s="38">
        <v>350.1</v>
      </c>
      <c r="AA247" s="40">
        <v>525.21</v>
      </c>
      <c r="AB247" s="27">
        <f t="shared" si="9"/>
        <v>0</v>
      </c>
      <c r="AC247" s="28">
        <f t="shared" si="10"/>
        <v>1556.48</v>
      </c>
      <c r="AD247" s="29">
        <f t="shared" si="11"/>
        <v>0</v>
      </c>
    </row>
    <row r="248" spans="1:30" ht="12.75" customHeight="1">
      <c r="A248" s="30" t="s">
        <v>1680</v>
      </c>
      <c r="B248" s="31" t="s">
        <v>1590</v>
      </c>
      <c r="C248" s="32" t="s">
        <v>1591</v>
      </c>
      <c r="D248" s="33" t="s">
        <v>1592</v>
      </c>
      <c r="E248" s="33">
        <v>44.5</v>
      </c>
      <c r="F248" s="33" t="s">
        <v>1678</v>
      </c>
      <c r="G248" s="34">
        <v>11</v>
      </c>
      <c r="H248" s="31">
        <v>11</v>
      </c>
      <c r="I248" s="35">
        <v>6</v>
      </c>
      <c r="K248" s="36" t="s">
        <v>1681</v>
      </c>
      <c r="L248" s="37">
        <v>84.11</v>
      </c>
      <c r="M248" s="38">
        <v>65.13</v>
      </c>
      <c r="N248" s="38">
        <v>74.84</v>
      </c>
      <c r="O248" s="39">
        <v>41.44</v>
      </c>
      <c r="P248" s="37">
        <v>237.68</v>
      </c>
      <c r="Q248" s="38">
        <v>172.28</v>
      </c>
      <c r="R248" s="38">
        <v>238.61</v>
      </c>
      <c r="S248" s="38">
        <v>244.18</v>
      </c>
      <c r="T248" s="38">
        <v>200.69</v>
      </c>
      <c r="U248" s="38">
        <v>229.79</v>
      </c>
      <c r="V248" s="38">
        <v>384.75</v>
      </c>
      <c r="W248" s="38">
        <v>146.79</v>
      </c>
      <c r="X248" s="38">
        <v>496.52</v>
      </c>
      <c r="Y248" s="38">
        <v>169.59</v>
      </c>
      <c r="Z248" s="38">
        <v>84.39</v>
      </c>
      <c r="AA248" s="40">
        <v>88.63</v>
      </c>
      <c r="AB248" s="27">
        <f t="shared" si="9"/>
        <v>84.11</v>
      </c>
      <c r="AC248" s="28">
        <f t="shared" si="10"/>
        <v>496.52</v>
      </c>
      <c r="AD248" s="29">
        <f t="shared" si="11"/>
        <v>0.16939901715942965</v>
      </c>
    </row>
    <row r="249" spans="1:30" ht="12.75" customHeight="1">
      <c r="A249" s="30" t="s">
        <v>1682</v>
      </c>
      <c r="B249" s="31" t="s">
        <v>1590</v>
      </c>
      <c r="C249" s="32" t="s">
        <v>1591</v>
      </c>
      <c r="D249" s="33" t="s">
        <v>1592</v>
      </c>
      <c r="E249" s="33">
        <v>44.6</v>
      </c>
      <c r="F249" s="33" t="s">
        <v>1683</v>
      </c>
      <c r="G249" s="34">
        <v>12</v>
      </c>
      <c r="H249" s="31">
        <v>11</v>
      </c>
      <c r="I249" s="35">
        <v>27</v>
      </c>
      <c r="K249" s="36" t="s">
        <v>1682</v>
      </c>
      <c r="L249" s="37">
        <v>228.88</v>
      </c>
      <c r="M249" s="38">
        <v>226.19</v>
      </c>
      <c r="N249" s="38">
        <v>195.26</v>
      </c>
      <c r="O249" s="39">
        <v>0</v>
      </c>
      <c r="P249" s="37">
        <v>195.18</v>
      </c>
      <c r="Q249" s="38">
        <v>325.2</v>
      </c>
      <c r="R249" s="38">
        <v>257.43</v>
      </c>
      <c r="S249" s="38">
        <v>332.8</v>
      </c>
      <c r="T249" s="38">
        <v>349.96</v>
      </c>
      <c r="U249" s="38">
        <v>296.85</v>
      </c>
      <c r="V249" s="38">
        <v>169.96</v>
      </c>
      <c r="W249" s="38">
        <v>164.19</v>
      </c>
      <c r="X249" s="38">
        <v>230.74</v>
      </c>
      <c r="Y249" s="38">
        <v>211.12</v>
      </c>
      <c r="Z249" s="38">
        <v>218.12</v>
      </c>
      <c r="AA249" s="40">
        <v>165.94</v>
      </c>
      <c r="AB249" s="27">
        <f t="shared" si="9"/>
        <v>228.88</v>
      </c>
      <c r="AC249" s="28">
        <f t="shared" si="10"/>
        <v>349.96</v>
      </c>
      <c r="AD249" s="29">
        <f t="shared" si="11"/>
        <v>0.6540176020116585</v>
      </c>
    </row>
    <row r="250" spans="1:30" ht="12.75" customHeight="1">
      <c r="A250" s="30" t="s">
        <v>1684</v>
      </c>
      <c r="B250" s="31" t="s">
        <v>1590</v>
      </c>
      <c r="C250" s="32" t="s">
        <v>1591</v>
      </c>
      <c r="D250" s="33" t="s">
        <v>1592</v>
      </c>
      <c r="E250" s="33">
        <v>44.6</v>
      </c>
      <c r="F250" s="33" t="s">
        <v>1683</v>
      </c>
      <c r="G250" s="34">
        <v>12</v>
      </c>
      <c r="H250" s="31">
        <v>12</v>
      </c>
      <c r="I250" s="35">
        <v>27</v>
      </c>
      <c r="K250" s="36" t="s">
        <v>1684</v>
      </c>
      <c r="L250" s="37">
        <v>140.35</v>
      </c>
      <c r="M250" s="38">
        <v>197.01</v>
      </c>
      <c r="N250" s="38">
        <v>179.16</v>
      </c>
      <c r="O250" s="39">
        <v>45.51</v>
      </c>
      <c r="P250" s="37">
        <v>195.93</v>
      </c>
      <c r="Q250" s="38">
        <v>285.2</v>
      </c>
      <c r="R250" s="38">
        <v>224.79</v>
      </c>
      <c r="S250" s="38">
        <v>269.03</v>
      </c>
      <c r="T250" s="38">
        <v>334.77</v>
      </c>
      <c r="U250" s="38">
        <v>253.28</v>
      </c>
      <c r="V250" s="38">
        <v>882.88</v>
      </c>
      <c r="W250" s="38">
        <v>585.12</v>
      </c>
      <c r="X250" s="38">
        <v>703.49</v>
      </c>
      <c r="Y250" s="38">
        <v>637.65</v>
      </c>
      <c r="Z250" s="38">
        <v>259.56</v>
      </c>
      <c r="AA250" s="40">
        <v>282.72</v>
      </c>
      <c r="AB250" s="27">
        <f t="shared" si="9"/>
        <v>197.01</v>
      </c>
      <c r="AC250" s="28">
        <f t="shared" si="10"/>
        <v>882.88</v>
      </c>
      <c r="AD250" s="29">
        <f t="shared" si="11"/>
        <v>0.2231447082276187</v>
      </c>
    </row>
    <row r="251" spans="1:30" ht="12.75" customHeight="1">
      <c r="A251" s="30" t="s">
        <v>1685</v>
      </c>
      <c r="B251" s="31" t="s">
        <v>1590</v>
      </c>
      <c r="C251" s="32" t="s">
        <v>1591</v>
      </c>
      <c r="D251" s="33" t="s">
        <v>1592</v>
      </c>
      <c r="E251" s="33">
        <v>44.6</v>
      </c>
      <c r="F251" s="33" t="s">
        <v>2096</v>
      </c>
      <c r="G251" s="34">
        <v>11</v>
      </c>
      <c r="H251" s="31">
        <v>12</v>
      </c>
      <c r="I251" s="35">
        <v>5</v>
      </c>
      <c r="K251" s="65" t="s">
        <v>2095</v>
      </c>
      <c r="L251" s="37">
        <v>428.22</v>
      </c>
      <c r="M251" s="38">
        <v>470.21</v>
      </c>
      <c r="N251" s="38">
        <v>534.19</v>
      </c>
      <c r="O251" s="39">
        <v>268.63</v>
      </c>
      <c r="P251" s="37">
        <v>288.38</v>
      </c>
      <c r="Q251" s="38">
        <v>340.02</v>
      </c>
      <c r="R251" s="38">
        <v>281.82</v>
      </c>
      <c r="S251" s="38">
        <v>268.76</v>
      </c>
      <c r="T251" s="38">
        <v>304.22</v>
      </c>
      <c r="U251" s="38">
        <v>314.93</v>
      </c>
      <c r="V251" s="38">
        <v>357.48</v>
      </c>
      <c r="W251" s="38">
        <v>410.79</v>
      </c>
      <c r="X251" s="38">
        <v>498.29</v>
      </c>
      <c r="Y251" s="38">
        <v>380.96</v>
      </c>
      <c r="Z251" s="38">
        <v>324.68</v>
      </c>
      <c r="AA251" s="40">
        <v>329.47</v>
      </c>
      <c r="AB251" s="27">
        <f t="shared" si="9"/>
        <v>534.19</v>
      </c>
      <c r="AC251" s="28">
        <f t="shared" si="10"/>
        <v>498.29</v>
      </c>
      <c r="AD251" s="29">
        <f t="shared" si="11"/>
        <v>1.0720463986834976</v>
      </c>
    </row>
    <row r="252" spans="1:30" ht="12.75" customHeight="1">
      <c r="A252" s="30" t="s">
        <v>1686</v>
      </c>
      <c r="B252" s="31" t="s">
        <v>1590</v>
      </c>
      <c r="C252" s="32" t="s">
        <v>1591</v>
      </c>
      <c r="D252" s="33" t="s">
        <v>1592</v>
      </c>
      <c r="E252" s="33">
        <v>44.6</v>
      </c>
      <c r="F252" s="33" t="s">
        <v>1687</v>
      </c>
      <c r="G252" s="34">
        <v>12</v>
      </c>
      <c r="H252" s="31">
        <v>12</v>
      </c>
      <c r="I252" s="35">
        <v>25</v>
      </c>
      <c r="K252" s="36" t="s">
        <v>1688</v>
      </c>
      <c r="L252" s="37">
        <v>751.09</v>
      </c>
      <c r="M252" s="38">
        <v>793.77</v>
      </c>
      <c r="N252" s="38">
        <v>638.67</v>
      </c>
      <c r="O252" s="39">
        <v>267.22</v>
      </c>
      <c r="P252" s="37">
        <v>992.59</v>
      </c>
      <c r="Q252" s="38">
        <v>1147.83</v>
      </c>
      <c r="R252" s="38">
        <v>1130.54</v>
      </c>
      <c r="S252" s="38">
        <v>1070.3</v>
      </c>
      <c r="T252" s="38">
        <v>902.41</v>
      </c>
      <c r="U252" s="38">
        <v>1613.15</v>
      </c>
      <c r="V252" s="38">
        <v>894.73</v>
      </c>
      <c r="W252" s="38">
        <v>772.5</v>
      </c>
      <c r="X252" s="38">
        <v>531.46</v>
      </c>
      <c r="Y252" s="38">
        <v>728.69</v>
      </c>
      <c r="Z252" s="38">
        <v>576.68</v>
      </c>
      <c r="AA252" s="40">
        <v>708.61</v>
      </c>
      <c r="AB252" s="27">
        <f t="shared" si="9"/>
        <v>793.77</v>
      </c>
      <c r="AC252" s="28">
        <f t="shared" si="10"/>
        <v>1613.15</v>
      </c>
      <c r="AD252" s="29">
        <f t="shared" si="11"/>
        <v>0.49206211449648196</v>
      </c>
    </row>
    <row r="253" spans="1:30" ht="12.75" customHeight="1">
      <c r="A253" s="30" t="s">
        <v>1689</v>
      </c>
      <c r="B253" s="31" t="s">
        <v>1590</v>
      </c>
      <c r="C253" s="32" t="s">
        <v>1591</v>
      </c>
      <c r="D253" s="33" t="s">
        <v>1592</v>
      </c>
      <c r="E253" s="33">
        <v>104</v>
      </c>
      <c r="F253" s="33" t="s">
        <v>1690</v>
      </c>
      <c r="G253" s="34">
        <v>11</v>
      </c>
      <c r="H253" s="31">
        <v>11</v>
      </c>
      <c r="I253" s="35">
        <v>6</v>
      </c>
      <c r="K253" s="36" t="s">
        <v>1691</v>
      </c>
      <c r="L253" s="37">
        <v>292.24</v>
      </c>
      <c r="M253" s="38">
        <v>280.03</v>
      </c>
      <c r="N253" s="38">
        <v>198.27</v>
      </c>
      <c r="O253" s="39">
        <v>1097.91</v>
      </c>
      <c r="P253" s="37">
        <v>681</v>
      </c>
      <c r="Q253" s="38">
        <v>777.55</v>
      </c>
      <c r="R253" s="38">
        <v>546.14</v>
      </c>
      <c r="S253" s="38">
        <v>514.57</v>
      </c>
      <c r="T253" s="38">
        <v>410.79</v>
      </c>
      <c r="U253" s="38">
        <v>1728.21</v>
      </c>
      <c r="V253" s="38">
        <v>852.49</v>
      </c>
      <c r="W253" s="38">
        <v>438.66</v>
      </c>
      <c r="X253" s="38">
        <v>268.82</v>
      </c>
      <c r="Y253" s="38">
        <v>485.84</v>
      </c>
      <c r="Z253" s="38">
        <v>2188.05</v>
      </c>
      <c r="AA253" s="40">
        <v>1211.3</v>
      </c>
      <c r="AB253" s="27">
        <f t="shared" si="9"/>
        <v>1097.91</v>
      </c>
      <c r="AC253" s="28">
        <f t="shared" si="10"/>
        <v>2188.05</v>
      </c>
      <c r="AD253" s="29">
        <f t="shared" si="11"/>
        <v>0.5017755535751012</v>
      </c>
    </row>
    <row r="254" spans="1:30" ht="12.75" customHeight="1">
      <c r="A254" s="30" t="s">
        <v>1692</v>
      </c>
      <c r="B254" s="31" t="s">
        <v>1590</v>
      </c>
      <c r="C254" s="32" t="s">
        <v>1591</v>
      </c>
      <c r="D254" s="33" t="s">
        <v>1592</v>
      </c>
      <c r="E254" s="33">
        <v>104</v>
      </c>
      <c r="F254" s="33" t="s">
        <v>1693</v>
      </c>
      <c r="G254" s="34">
        <v>10</v>
      </c>
      <c r="H254" s="31">
        <v>10</v>
      </c>
      <c r="I254" s="35">
        <v>27</v>
      </c>
      <c r="J254" s="45" t="s">
        <v>1158</v>
      </c>
      <c r="K254" s="36" t="s">
        <v>1694</v>
      </c>
      <c r="L254" s="37">
        <v>1097.55</v>
      </c>
      <c r="M254" s="38">
        <v>1756.49</v>
      </c>
      <c r="N254" s="38">
        <v>1474.8</v>
      </c>
      <c r="O254" s="39">
        <v>404.12</v>
      </c>
      <c r="P254" s="37">
        <v>0</v>
      </c>
      <c r="Q254" s="38">
        <v>177.54</v>
      </c>
      <c r="R254" s="38">
        <v>0</v>
      </c>
      <c r="S254" s="38">
        <v>10.8</v>
      </c>
      <c r="T254" s="38">
        <v>0</v>
      </c>
      <c r="U254" s="38">
        <v>0</v>
      </c>
      <c r="V254" s="38">
        <v>0</v>
      </c>
      <c r="W254" s="38">
        <v>7.98</v>
      </c>
      <c r="X254" s="38">
        <v>0</v>
      </c>
      <c r="Y254" s="38">
        <v>0</v>
      </c>
      <c r="Z254" s="38">
        <v>20.26</v>
      </c>
      <c r="AA254" s="40">
        <v>3.64</v>
      </c>
      <c r="AB254" s="27">
        <f t="shared" si="9"/>
        <v>1756.49</v>
      </c>
      <c r="AC254" s="28">
        <f t="shared" si="10"/>
        <v>177.54</v>
      </c>
      <c r="AD254" s="29">
        <f t="shared" si="11"/>
        <v>9.89348879125831</v>
      </c>
    </row>
    <row r="255" spans="1:30" ht="12.75" customHeight="1">
      <c r="A255" s="30" t="s">
        <v>1695</v>
      </c>
      <c r="B255" s="31" t="s">
        <v>1590</v>
      </c>
      <c r="C255" s="32" t="s">
        <v>1591</v>
      </c>
      <c r="D255" s="33" t="s">
        <v>1592</v>
      </c>
      <c r="E255" s="33">
        <v>104</v>
      </c>
      <c r="F255" s="33" t="s">
        <v>1696</v>
      </c>
      <c r="G255" s="34">
        <v>11</v>
      </c>
      <c r="H255" s="31">
        <v>10</v>
      </c>
      <c r="I255" s="35" t="s">
        <v>1140</v>
      </c>
      <c r="K255" s="36" t="s">
        <v>1697</v>
      </c>
      <c r="L255" s="37">
        <v>0</v>
      </c>
      <c r="M255" s="38">
        <v>0</v>
      </c>
      <c r="N255" s="38">
        <v>0</v>
      </c>
      <c r="O255" s="39">
        <v>0</v>
      </c>
      <c r="P255" s="37">
        <v>251.28</v>
      </c>
      <c r="Q255" s="38">
        <v>286.12</v>
      </c>
      <c r="R255" s="38">
        <v>208.06</v>
      </c>
      <c r="S255" s="38">
        <v>370.4</v>
      </c>
      <c r="T255" s="38">
        <v>293.22</v>
      </c>
      <c r="U255" s="38">
        <v>352.41</v>
      </c>
      <c r="V255" s="38">
        <v>250.49</v>
      </c>
      <c r="W255" s="38">
        <v>784.73</v>
      </c>
      <c r="X255" s="38">
        <v>1030.35</v>
      </c>
      <c r="Y255" s="38">
        <v>973.09</v>
      </c>
      <c r="Z255" s="38">
        <v>319.8</v>
      </c>
      <c r="AA255" s="40">
        <v>286.08</v>
      </c>
      <c r="AB255" s="27">
        <f t="shared" si="9"/>
        <v>0</v>
      </c>
      <c r="AC255" s="28">
        <f t="shared" si="10"/>
        <v>1030.35</v>
      </c>
      <c r="AD255" s="29">
        <f t="shared" si="11"/>
        <v>0</v>
      </c>
    </row>
    <row r="256" spans="1:30" ht="12.75" customHeight="1">
      <c r="A256" s="30" t="s">
        <v>1698</v>
      </c>
      <c r="B256" s="31" t="s">
        <v>1699</v>
      </c>
      <c r="C256" s="32" t="s">
        <v>1700</v>
      </c>
      <c r="D256" s="33" t="s">
        <v>1592</v>
      </c>
      <c r="E256" s="33">
        <v>420</v>
      </c>
      <c r="F256" s="33" t="s">
        <v>1701</v>
      </c>
      <c r="G256" s="34">
        <v>10</v>
      </c>
      <c r="H256" s="31">
        <v>10</v>
      </c>
      <c r="I256" s="35" t="s">
        <v>1140</v>
      </c>
      <c r="K256" s="36" t="s">
        <v>1702</v>
      </c>
      <c r="L256" s="37">
        <v>0</v>
      </c>
      <c r="M256" s="38">
        <v>0</v>
      </c>
      <c r="N256" s="38">
        <v>0</v>
      </c>
      <c r="O256" s="39">
        <v>0</v>
      </c>
      <c r="P256" s="37">
        <v>455.97</v>
      </c>
      <c r="Q256" s="38">
        <v>729</v>
      </c>
      <c r="R256" s="38">
        <v>377.11</v>
      </c>
      <c r="S256" s="38">
        <v>1294</v>
      </c>
      <c r="T256" s="38">
        <v>806.18</v>
      </c>
      <c r="U256" s="38">
        <v>1159.13</v>
      </c>
      <c r="V256" s="38">
        <v>375.52</v>
      </c>
      <c r="W256" s="38">
        <v>300.33</v>
      </c>
      <c r="X256" s="38">
        <v>419.07</v>
      </c>
      <c r="Y256" s="38">
        <v>312.85</v>
      </c>
      <c r="Z256" s="38">
        <v>0</v>
      </c>
      <c r="AA256" s="40">
        <v>0</v>
      </c>
      <c r="AB256" s="27">
        <f t="shared" si="9"/>
        <v>0</v>
      </c>
      <c r="AC256" s="28">
        <f t="shared" si="10"/>
        <v>1294</v>
      </c>
      <c r="AD256" s="29">
        <f t="shared" si="11"/>
        <v>0</v>
      </c>
    </row>
    <row r="257" spans="1:30" ht="12.75" customHeight="1">
      <c r="A257" s="30" t="s">
        <v>1703</v>
      </c>
      <c r="B257" s="31" t="s">
        <v>1699</v>
      </c>
      <c r="C257" s="32" t="s">
        <v>1700</v>
      </c>
      <c r="D257" s="33" t="s">
        <v>1592</v>
      </c>
      <c r="E257" s="33">
        <v>420</v>
      </c>
      <c r="F257" s="33" t="s">
        <v>1701</v>
      </c>
      <c r="G257" s="34">
        <v>11</v>
      </c>
      <c r="H257" s="31">
        <v>11</v>
      </c>
      <c r="I257" s="35">
        <v>29</v>
      </c>
      <c r="K257" s="36" t="s">
        <v>1704</v>
      </c>
      <c r="L257" s="37">
        <v>273.49</v>
      </c>
      <c r="M257" s="38">
        <v>247.32</v>
      </c>
      <c r="N257" s="38">
        <v>0</v>
      </c>
      <c r="O257" s="39">
        <v>0</v>
      </c>
      <c r="P257" s="37">
        <v>663.15</v>
      </c>
      <c r="Q257" s="38">
        <v>628.92</v>
      </c>
      <c r="R257" s="38">
        <v>374.17</v>
      </c>
      <c r="S257" s="38">
        <v>1014.37</v>
      </c>
      <c r="T257" s="38">
        <v>472.41</v>
      </c>
      <c r="U257" s="38">
        <v>698.06</v>
      </c>
      <c r="V257" s="38">
        <v>0</v>
      </c>
      <c r="W257" s="38">
        <v>61.75</v>
      </c>
      <c r="X257" s="38">
        <v>0</v>
      </c>
      <c r="Y257" s="38">
        <v>166.58</v>
      </c>
      <c r="Z257" s="38">
        <v>159.28</v>
      </c>
      <c r="AA257" s="40">
        <v>39.47</v>
      </c>
      <c r="AB257" s="27">
        <f t="shared" si="9"/>
        <v>273.49</v>
      </c>
      <c r="AC257" s="28">
        <f t="shared" si="10"/>
        <v>1014.37</v>
      </c>
      <c r="AD257" s="29">
        <f t="shared" si="11"/>
        <v>0.2696156234904424</v>
      </c>
    </row>
    <row r="258" spans="1:30" ht="12.75" customHeight="1">
      <c r="A258" s="30" t="s">
        <v>1705</v>
      </c>
      <c r="B258" s="31" t="s">
        <v>1699</v>
      </c>
      <c r="C258" s="32" t="s">
        <v>1700</v>
      </c>
      <c r="D258" s="33" t="s">
        <v>1592</v>
      </c>
      <c r="E258" s="33">
        <v>420</v>
      </c>
      <c r="F258" s="33" t="s">
        <v>1701</v>
      </c>
      <c r="G258" s="34">
        <v>12</v>
      </c>
      <c r="H258" s="31">
        <v>12</v>
      </c>
      <c r="I258" s="35">
        <v>27</v>
      </c>
      <c r="K258" s="36" t="s">
        <v>1706</v>
      </c>
      <c r="L258" s="37">
        <v>403.7</v>
      </c>
      <c r="M258" s="38">
        <v>529.91</v>
      </c>
      <c r="N258" s="38">
        <v>347.28</v>
      </c>
      <c r="O258" s="39">
        <v>0</v>
      </c>
      <c r="P258" s="37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454.95</v>
      </c>
      <c r="W258" s="38">
        <v>0</v>
      </c>
      <c r="X258" s="38">
        <v>0</v>
      </c>
      <c r="Y258" s="38">
        <v>0</v>
      </c>
      <c r="Z258" s="38">
        <v>214.71</v>
      </c>
      <c r="AA258" s="40">
        <v>108.42</v>
      </c>
      <c r="AB258" s="27">
        <f t="shared" si="9"/>
        <v>529.91</v>
      </c>
      <c r="AC258" s="28">
        <f t="shared" si="10"/>
        <v>454.95</v>
      </c>
      <c r="AD258" s="29">
        <f t="shared" si="11"/>
        <v>1.1647653588306408</v>
      </c>
    </row>
    <row r="259" spans="1:30" ht="12.75" customHeight="1">
      <c r="A259" s="30" t="s">
        <v>1707</v>
      </c>
      <c r="B259" s="31" t="s">
        <v>1699</v>
      </c>
      <c r="C259" s="32" t="s">
        <v>1700</v>
      </c>
      <c r="D259" s="33" t="s">
        <v>1592</v>
      </c>
      <c r="E259" s="33">
        <v>420</v>
      </c>
      <c r="F259" s="33" t="s">
        <v>1701</v>
      </c>
      <c r="G259" s="34">
        <v>12</v>
      </c>
      <c r="H259" s="31">
        <v>12</v>
      </c>
      <c r="I259" s="35">
        <v>6</v>
      </c>
      <c r="K259" s="36" t="s">
        <v>1708</v>
      </c>
      <c r="L259" s="37">
        <v>112.05</v>
      </c>
      <c r="M259" s="38">
        <v>113.99</v>
      </c>
      <c r="N259" s="38">
        <v>82.3</v>
      </c>
      <c r="O259" s="39">
        <v>127.44</v>
      </c>
      <c r="P259" s="37">
        <v>163.23</v>
      </c>
      <c r="Q259" s="38">
        <v>214.62</v>
      </c>
      <c r="R259" s="38">
        <v>119.19</v>
      </c>
      <c r="S259" s="38">
        <v>168.99</v>
      </c>
      <c r="T259" s="38">
        <v>86.18</v>
      </c>
      <c r="U259" s="38">
        <v>208.19</v>
      </c>
      <c r="V259" s="38">
        <v>131.01</v>
      </c>
      <c r="W259" s="38">
        <v>143.54</v>
      </c>
      <c r="X259" s="38">
        <v>227.12</v>
      </c>
      <c r="Y259" s="38">
        <v>190.77</v>
      </c>
      <c r="Z259" s="38">
        <v>140.21</v>
      </c>
      <c r="AA259" s="40">
        <v>114.21</v>
      </c>
      <c r="AB259" s="27">
        <f t="shared" si="9"/>
        <v>127.44</v>
      </c>
      <c r="AC259" s="28">
        <f t="shared" si="10"/>
        <v>227.12</v>
      </c>
      <c r="AD259" s="29">
        <f t="shared" si="11"/>
        <v>0.5611130679816837</v>
      </c>
    </row>
    <row r="260" spans="1:30" ht="12.75" customHeight="1">
      <c r="A260" s="30" t="s">
        <v>1709</v>
      </c>
      <c r="B260" s="31" t="s">
        <v>1699</v>
      </c>
      <c r="C260" s="32" t="s">
        <v>1700</v>
      </c>
      <c r="D260" s="33" t="s">
        <v>1592</v>
      </c>
      <c r="E260" s="33">
        <v>420</v>
      </c>
      <c r="F260" s="33" t="s">
        <v>1701</v>
      </c>
      <c r="G260" s="34">
        <v>11</v>
      </c>
      <c r="H260" s="31">
        <v>11</v>
      </c>
      <c r="I260" s="35">
        <v>31</v>
      </c>
      <c r="K260" s="36" t="s">
        <v>1710</v>
      </c>
      <c r="L260" s="37">
        <v>239.49</v>
      </c>
      <c r="M260" s="38">
        <v>209.13</v>
      </c>
      <c r="N260" s="38">
        <v>0</v>
      </c>
      <c r="O260" s="39">
        <v>319.07</v>
      </c>
      <c r="P260" s="37">
        <v>175.81</v>
      </c>
      <c r="Q260" s="38">
        <v>244.72</v>
      </c>
      <c r="R260" s="38">
        <v>118.15</v>
      </c>
      <c r="S260" s="38">
        <v>170.45</v>
      </c>
      <c r="T260" s="38">
        <v>179.76</v>
      </c>
      <c r="U260" s="38">
        <v>218.04</v>
      </c>
      <c r="V260" s="38">
        <v>123.13</v>
      </c>
      <c r="W260" s="38">
        <v>164.11</v>
      </c>
      <c r="X260" s="38">
        <v>148.98</v>
      </c>
      <c r="Y260" s="38">
        <v>173.6</v>
      </c>
      <c r="Z260" s="38">
        <v>267.81</v>
      </c>
      <c r="AA260" s="40">
        <v>205.11</v>
      </c>
      <c r="AB260" s="27">
        <f aca="true" t="shared" si="12" ref="AB260:AB323">MAX(L260:O260)</f>
        <v>319.07</v>
      </c>
      <c r="AC260" s="28">
        <f aca="true" t="shared" si="13" ref="AC260:AC323">MAX(P260:AA260)</f>
        <v>267.81</v>
      </c>
      <c r="AD260" s="29">
        <f aca="true" t="shared" si="14" ref="AD260:AD323">PRODUCT(AB260,1/AC260)</f>
        <v>1.1914043538329413</v>
      </c>
    </row>
    <row r="261" spans="1:30" ht="12.75" customHeight="1">
      <c r="A261" s="30" t="s">
        <v>1711</v>
      </c>
      <c r="B261" s="31" t="s">
        <v>1699</v>
      </c>
      <c r="C261" s="32" t="s">
        <v>1700</v>
      </c>
      <c r="D261" s="33" t="s">
        <v>1592</v>
      </c>
      <c r="E261" s="33">
        <v>420</v>
      </c>
      <c r="F261" s="33" t="s">
        <v>1701</v>
      </c>
      <c r="G261" s="34">
        <v>10</v>
      </c>
      <c r="H261" s="31">
        <v>10</v>
      </c>
      <c r="I261" s="35" t="s">
        <v>1140</v>
      </c>
      <c r="K261" s="36" t="s">
        <v>1712</v>
      </c>
      <c r="L261" s="37">
        <v>0</v>
      </c>
      <c r="M261" s="38">
        <v>0</v>
      </c>
      <c r="N261" s="38">
        <v>0</v>
      </c>
      <c r="O261" s="39">
        <v>0</v>
      </c>
      <c r="P261" s="37">
        <v>184.06</v>
      </c>
      <c r="Q261" s="38">
        <v>247.63</v>
      </c>
      <c r="R261" s="38">
        <v>283.01</v>
      </c>
      <c r="S261" s="38">
        <v>344.41</v>
      </c>
      <c r="T261" s="38">
        <v>323.48</v>
      </c>
      <c r="U261" s="38">
        <v>265.46</v>
      </c>
      <c r="V261" s="38">
        <v>352.04</v>
      </c>
      <c r="W261" s="38">
        <v>291.21</v>
      </c>
      <c r="X261" s="38">
        <v>296.98</v>
      </c>
      <c r="Y261" s="38">
        <v>352.95</v>
      </c>
      <c r="Z261" s="38">
        <v>0</v>
      </c>
      <c r="AA261" s="40">
        <v>21.88</v>
      </c>
      <c r="AB261" s="27">
        <f t="shared" si="12"/>
        <v>0</v>
      </c>
      <c r="AC261" s="28">
        <f t="shared" si="13"/>
        <v>352.95</v>
      </c>
      <c r="AD261" s="29">
        <f t="shared" si="14"/>
        <v>0</v>
      </c>
    </row>
    <row r="262" spans="1:30" ht="12.75" customHeight="1">
      <c r="A262" s="30" t="s">
        <v>1713</v>
      </c>
      <c r="B262" s="31" t="s">
        <v>1714</v>
      </c>
      <c r="C262" s="32" t="s">
        <v>1715</v>
      </c>
      <c r="D262" s="33" t="s">
        <v>1592</v>
      </c>
      <c r="E262" s="33">
        <v>64</v>
      </c>
      <c r="F262" s="33" t="s">
        <v>1716</v>
      </c>
      <c r="G262" s="34">
        <v>11</v>
      </c>
      <c r="H262" s="31">
        <v>11</v>
      </c>
      <c r="I262" s="35" t="s">
        <v>1140</v>
      </c>
      <c r="K262" s="36" t="s">
        <v>1713</v>
      </c>
      <c r="L262" s="37">
        <v>0</v>
      </c>
      <c r="M262" s="38">
        <v>0</v>
      </c>
      <c r="N262" s="38">
        <v>0</v>
      </c>
      <c r="O262" s="39">
        <v>0</v>
      </c>
      <c r="P262" s="37">
        <v>282.68</v>
      </c>
      <c r="Q262" s="38">
        <v>151.3</v>
      </c>
      <c r="R262" s="38">
        <v>110.3</v>
      </c>
      <c r="S262" s="38">
        <v>0</v>
      </c>
      <c r="T262" s="38">
        <v>0</v>
      </c>
      <c r="U262" s="38">
        <v>0</v>
      </c>
      <c r="V262" s="38">
        <v>0</v>
      </c>
      <c r="W262" s="38">
        <v>32.76</v>
      </c>
      <c r="X262" s="38">
        <v>0</v>
      </c>
      <c r="Y262" s="38">
        <v>0</v>
      </c>
      <c r="Z262" s="38">
        <v>1024.47</v>
      </c>
      <c r="AA262" s="40">
        <v>555.38</v>
      </c>
      <c r="AB262" s="27">
        <f t="shared" si="12"/>
        <v>0</v>
      </c>
      <c r="AC262" s="28">
        <f t="shared" si="13"/>
        <v>1024.47</v>
      </c>
      <c r="AD262" s="29">
        <f t="shared" si="14"/>
        <v>0</v>
      </c>
    </row>
    <row r="263" spans="1:30" ht="12.75" customHeight="1">
      <c r="A263" s="30" t="s">
        <v>1717</v>
      </c>
      <c r="B263" s="31" t="s">
        <v>1714</v>
      </c>
      <c r="C263" s="32" t="s">
        <v>1715</v>
      </c>
      <c r="D263" s="33" t="s">
        <v>1592</v>
      </c>
      <c r="E263" s="33">
        <v>64</v>
      </c>
      <c r="F263" s="33" t="s">
        <v>1718</v>
      </c>
      <c r="G263" s="34">
        <v>11</v>
      </c>
      <c r="H263" s="31">
        <v>12</v>
      </c>
      <c r="I263" s="35" t="s">
        <v>1140</v>
      </c>
      <c r="K263" s="36" t="s">
        <v>1717</v>
      </c>
      <c r="L263" s="37">
        <v>0</v>
      </c>
      <c r="M263" s="38">
        <v>0</v>
      </c>
      <c r="N263" s="38">
        <v>0</v>
      </c>
      <c r="O263" s="39">
        <v>0</v>
      </c>
      <c r="P263" s="37">
        <v>121.59</v>
      </c>
      <c r="Q263" s="38">
        <v>0</v>
      </c>
      <c r="R263" s="38">
        <v>0</v>
      </c>
      <c r="S263" s="38">
        <v>48.28</v>
      </c>
      <c r="T263" s="38">
        <v>0</v>
      </c>
      <c r="U263" s="38">
        <v>433.28</v>
      </c>
      <c r="V263" s="38">
        <v>0</v>
      </c>
      <c r="W263" s="38">
        <v>0</v>
      </c>
      <c r="X263" s="38">
        <v>0</v>
      </c>
      <c r="Y263" s="38">
        <v>0</v>
      </c>
      <c r="Z263" s="38">
        <v>299.04</v>
      </c>
      <c r="AA263" s="40">
        <v>61.12</v>
      </c>
      <c r="AB263" s="27">
        <f t="shared" si="12"/>
        <v>0</v>
      </c>
      <c r="AC263" s="28">
        <f t="shared" si="13"/>
        <v>433.28</v>
      </c>
      <c r="AD263" s="29">
        <f t="shared" si="14"/>
        <v>0</v>
      </c>
    </row>
    <row r="264" spans="1:30" ht="12.75" customHeight="1">
      <c r="A264" s="30" t="s">
        <v>1719</v>
      </c>
      <c r="B264" s="31" t="s">
        <v>1714</v>
      </c>
      <c r="C264" s="32" t="s">
        <v>1715</v>
      </c>
      <c r="D264" s="33" t="s">
        <v>1592</v>
      </c>
      <c r="E264" s="33">
        <v>64</v>
      </c>
      <c r="F264" s="33" t="s">
        <v>1720</v>
      </c>
      <c r="G264" s="34">
        <v>12</v>
      </c>
      <c r="H264" s="31">
        <v>13</v>
      </c>
      <c r="I264" s="35" t="s">
        <v>1140</v>
      </c>
      <c r="K264" s="36" t="s">
        <v>1719</v>
      </c>
      <c r="L264" s="37">
        <v>0</v>
      </c>
      <c r="M264" s="38">
        <v>0</v>
      </c>
      <c r="N264" s="38">
        <v>0</v>
      </c>
      <c r="O264" s="39">
        <v>0</v>
      </c>
      <c r="P264" s="37">
        <v>183.68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580.55</v>
      </c>
      <c r="X264" s="38">
        <v>4106.64</v>
      </c>
      <c r="Y264" s="38">
        <v>78.26</v>
      </c>
      <c r="Z264" s="38">
        <v>0</v>
      </c>
      <c r="AA264" s="40">
        <v>230.69</v>
      </c>
      <c r="AB264" s="27">
        <f t="shared" si="12"/>
        <v>0</v>
      </c>
      <c r="AC264" s="28">
        <f t="shared" si="13"/>
        <v>4106.64</v>
      </c>
      <c r="AD264" s="29">
        <f t="shared" si="14"/>
        <v>0</v>
      </c>
    </row>
    <row r="265" spans="1:30" ht="12.75" customHeight="1">
      <c r="A265" s="30" t="s">
        <v>1721</v>
      </c>
      <c r="B265" s="31" t="s">
        <v>1714</v>
      </c>
      <c r="C265" s="32" t="s">
        <v>1715</v>
      </c>
      <c r="D265" s="33" t="s">
        <v>1592</v>
      </c>
      <c r="E265" s="33">
        <v>64</v>
      </c>
      <c r="F265" s="33" t="s">
        <v>1716</v>
      </c>
      <c r="G265" s="34">
        <v>12</v>
      </c>
      <c r="H265" s="31">
        <v>11</v>
      </c>
      <c r="I265" s="35">
        <v>18</v>
      </c>
      <c r="J265" s="45" t="s">
        <v>1158</v>
      </c>
      <c r="K265" s="36" t="s">
        <v>1721</v>
      </c>
      <c r="L265" s="37">
        <v>101.36</v>
      </c>
      <c r="M265" s="38">
        <v>251.93</v>
      </c>
      <c r="N265" s="38">
        <v>727.02</v>
      </c>
      <c r="O265" s="39">
        <v>475.87</v>
      </c>
      <c r="P265" s="37">
        <v>116.59</v>
      </c>
      <c r="Q265" s="38">
        <v>29.72</v>
      </c>
      <c r="R265" s="38">
        <v>71.33</v>
      </c>
      <c r="S265" s="38">
        <v>18.6</v>
      </c>
      <c r="T265" s="38">
        <v>0</v>
      </c>
      <c r="U265" s="38">
        <v>0</v>
      </c>
      <c r="V265" s="38">
        <v>0</v>
      </c>
      <c r="W265" s="38">
        <v>36.95</v>
      </c>
      <c r="X265" s="38">
        <v>0</v>
      </c>
      <c r="Y265" s="38">
        <v>0</v>
      </c>
      <c r="Z265" s="38">
        <v>41.58</v>
      </c>
      <c r="AA265" s="40">
        <v>58</v>
      </c>
      <c r="AB265" s="27">
        <f t="shared" si="12"/>
        <v>727.02</v>
      </c>
      <c r="AC265" s="28">
        <f t="shared" si="13"/>
        <v>116.59</v>
      </c>
      <c r="AD265" s="29">
        <f t="shared" si="14"/>
        <v>6.235697744231923</v>
      </c>
    </row>
    <row r="266" spans="1:30" ht="12.75" customHeight="1">
      <c r="A266" s="30" t="s">
        <v>1722</v>
      </c>
      <c r="B266" s="31" t="s">
        <v>1714</v>
      </c>
      <c r="C266" s="32" t="s">
        <v>1715</v>
      </c>
      <c r="D266" s="33" t="s">
        <v>1592</v>
      </c>
      <c r="E266" s="33">
        <v>64</v>
      </c>
      <c r="F266" s="33" t="s">
        <v>1716</v>
      </c>
      <c r="G266" s="34">
        <v>10</v>
      </c>
      <c r="H266" s="31">
        <v>11</v>
      </c>
      <c r="I266" s="35" t="s">
        <v>1140</v>
      </c>
      <c r="K266" s="36" t="s">
        <v>1722</v>
      </c>
      <c r="L266" s="37">
        <v>0</v>
      </c>
      <c r="M266" s="38">
        <v>0</v>
      </c>
      <c r="N266" s="38">
        <v>0</v>
      </c>
      <c r="O266" s="39">
        <v>0</v>
      </c>
      <c r="P266" s="37">
        <v>332.57</v>
      </c>
      <c r="Q266" s="38">
        <v>358.43</v>
      </c>
      <c r="R266" s="38">
        <v>307.23</v>
      </c>
      <c r="S266" s="38">
        <v>252.01</v>
      </c>
      <c r="T266" s="38">
        <v>0</v>
      </c>
      <c r="U266" s="38">
        <v>135.16</v>
      </c>
      <c r="V266" s="38">
        <v>0</v>
      </c>
      <c r="W266" s="38">
        <v>103.04</v>
      </c>
      <c r="X266" s="38">
        <v>50.43</v>
      </c>
      <c r="Y266" s="38">
        <v>88.11</v>
      </c>
      <c r="Z266" s="38">
        <v>331.81</v>
      </c>
      <c r="AA266" s="40">
        <v>335.16</v>
      </c>
      <c r="AB266" s="27">
        <f t="shared" si="12"/>
        <v>0</v>
      </c>
      <c r="AC266" s="28">
        <f t="shared" si="13"/>
        <v>358.43</v>
      </c>
      <c r="AD266" s="29">
        <f t="shared" si="14"/>
        <v>0</v>
      </c>
    </row>
    <row r="267" spans="1:30" ht="12.75" customHeight="1">
      <c r="A267" s="30" t="s">
        <v>1723</v>
      </c>
      <c r="B267" s="31" t="s">
        <v>1714</v>
      </c>
      <c r="C267" s="32" t="s">
        <v>1715</v>
      </c>
      <c r="D267" s="33" t="s">
        <v>1592</v>
      </c>
      <c r="E267" s="33">
        <v>64</v>
      </c>
      <c r="F267" s="33" t="s">
        <v>1724</v>
      </c>
      <c r="G267" s="34">
        <v>12</v>
      </c>
      <c r="H267" s="31">
        <v>13</v>
      </c>
      <c r="I267" s="35">
        <v>2</v>
      </c>
      <c r="J267" s="45" t="s">
        <v>1158</v>
      </c>
      <c r="K267" s="36" t="s">
        <v>1723</v>
      </c>
      <c r="L267" s="37">
        <v>0</v>
      </c>
      <c r="M267" s="38">
        <v>0</v>
      </c>
      <c r="N267" s="38">
        <v>1051.84</v>
      </c>
      <c r="O267" s="39">
        <v>1082.03</v>
      </c>
      <c r="P267" s="37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118.52</v>
      </c>
      <c r="X267" s="38">
        <v>0</v>
      </c>
      <c r="Y267" s="38">
        <v>0</v>
      </c>
      <c r="Z267" s="38">
        <v>0</v>
      </c>
      <c r="AA267" s="40">
        <v>98.42</v>
      </c>
      <c r="AB267" s="27">
        <f t="shared" si="12"/>
        <v>1082.03</v>
      </c>
      <c r="AC267" s="28">
        <f t="shared" si="13"/>
        <v>118.52</v>
      </c>
      <c r="AD267" s="29">
        <f t="shared" si="14"/>
        <v>9.129514006074924</v>
      </c>
    </row>
    <row r="268" spans="1:30" ht="12.75" customHeight="1">
      <c r="A268" s="30" t="s">
        <v>1725</v>
      </c>
      <c r="B268" s="31" t="s">
        <v>1714</v>
      </c>
      <c r="C268" s="32" t="s">
        <v>1715</v>
      </c>
      <c r="D268" s="33" t="s">
        <v>1592</v>
      </c>
      <c r="E268" s="33">
        <v>64</v>
      </c>
      <c r="F268" s="33" t="s">
        <v>1718</v>
      </c>
      <c r="G268" s="34">
        <v>12</v>
      </c>
      <c r="H268" s="31">
        <v>12</v>
      </c>
      <c r="I268" s="35">
        <v>3</v>
      </c>
      <c r="J268" s="45" t="s">
        <v>1158</v>
      </c>
      <c r="K268" s="36" t="s">
        <v>1725</v>
      </c>
      <c r="L268" s="37">
        <v>117.15</v>
      </c>
      <c r="M268" s="38">
        <v>101.29</v>
      </c>
      <c r="N268" s="38">
        <v>197.83</v>
      </c>
      <c r="O268" s="39">
        <v>756.69</v>
      </c>
      <c r="P268" s="37">
        <v>153.31</v>
      </c>
      <c r="Q268" s="38">
        <v>123.58</v>
      </c>
      <c r="R268" s="38">
        <v>187.49</v>
      </c>
      <c r="S268" s="38">
        <v>95.33</v>
      </c>
      <c r="T268" s="38">
        <v>128.05</v>
      </c>
      <c r="U268" s="38">
        <v>78.4</v>
      </c>
      <c r="V268" s="38">
        <v>51.92</v>
      </c>
      <c r="W268" s="38">
        <v>196.85</v>
      </c>
      <c r="X268" s="38">
        <v>147.2</v>
      </c>
      <c r="Y268" s="38">
        <v>171.45</v>
      </c>
      <c r="Z268" s="38">
        <v>87.94</v>
      </c>
      <c r="AA268" s="40">
        <v>173.1</v>
      </c>
      <c r="AB268" s="27">
        <f t="shared" si="12"/>
        <v>756.69</v>
      </c>
      <c r="AC268" s="28">
        <f t="shared" si="13"/>
        <v>196.85</v>
      </c>
      <c r="AD268" s="29">
        <f t="shared" si="14"/>
        <v>3.8439928879857765</v>
      </c>
    </row>
    <row r="269" spans="1:30" ht="12.75" customHeight="1">
      <c r="A269" s="30" t="s">
        <v>1726</v>
      </c>
      <c r="B269" s="31" t="s">
        <v>1727</v>
      </c>
      <c r="C269" s="32" t="s">
        <v>1728</v>
      </c>
      <c r="D269" s="33" t="s">
        <v>1592</v>
      </c>
      <c r="E269" s="33">
        <v>81</v>
      </c>
      <c r="F269" s="33" t="s">
        <v>1729</v>
      </c>
      <c r="G269" s="34">
        <v>12</v>
      </c>
      <c r="H269" s="31">
        <v>11</v>
      </c>
      <c r="I269" s="35" t="s">
        <v>1140</v>
      </c>
      <c r="K269" s="36" t="s">
        <v>1726</v>
      </c>
      <c r="L269" s="37">
        <v>0</v>
      </c>
      <c r="M269" s="38">
        <v>0</v>
      </c>
      <c r="N269" s="38">
        <v>0</v>
      </c>
      <c r="O269" s="39">
        <v>0</v>
      </c>
      <c r="P269" s="37">
        <v>67.75</v>
      </c>
      <c r="Q269" s="38">
        <v>104.17</v>
      </c>
      <c r="R269" s="38">
        <v>54.25</v>
      </c>
      <c r="S269" s="38">
        <v>96.93</v>
      </c>
      <c r="T269" s="38">
        <v>123.61</v>
      </c>
      <c r="U269" s="38">
        <v>0</v>
      </c>
      <c r="V269" s="38">
        <v>127.79</v>
      </c>
      <c r="W269" s="38">
        <v>120.92</v>
      </c>
      <c r="X269" s="38">
        <v>114.17</v>
      </c>
      <c r="Y269" s="38">
        <v>264.89</v>
      </c>
      <c r="Z269" s="38">
        <v>131.15</v>
      </c>
      <c r="AA269" s="40">
        <v>146.68</v>
      </c>
      <c r="AB269" s="27">
        <f t="shared" si="12"/>
        <v>0</v>
      </c>
      <c r="AC269" s="28">
        <f t="shared" si="13"/>
        <v>264.89</v>
      </c>
      <c r="AD269" s="29">
        <f t="shared" si="14"/>
        <v>0</v>
      </c>
    </row>
    <row r="270" spans="1:30" ht="12.75" customHeight="1">
      <c r="A270" s="30" t="s">
        <v>1730</v>
      </c>
      <c r="B270" s="31" t="s">
        <v>1727</v>
      </c>
      <c r="C270" s="32" t="s">
        <v>1728</v>
      </c>
      <c r="D270" s="33" t="s">
        <v>1592</v>
      </c>
      <c r="E270" s="33">
        <v>81</v>
      </c>
      <c r="F270" s="33" t="s">
        <v>1729</v>
      </c>
      <c r="G270" s="34">
        <v>12</v>
      </c>
      <c r="H270" s="31">
        <v>11</v>
      </c>
      <c r="I270" s="35">
        <v>29</v>
      </c>
      <c r="K270" s="36" t="s">
        <v>1730</v>
      </c>
      <c r="L270" s="37">
        <v>528.79</v>
      </c>
      <c r="M270" s="38">
        <v>532.22</v>
      </c>
      <c r="N270" s="38">
        <v>174.59</v>
      </c>
      <c r="O270" s="39">
        <v>79.99</v>
      </c>
      <c r="P270" s="37">
        <v>327.41</v>
      </c>
      <c r="Q270" s="38">
        <v>819.9</v>
      </c>
      <c r="R270" s="38">
        <v>371.4</v>
      </c>
      <c r="S270" s="38">
        <v>668.64</v>
      </c>
      <c r="T270" s="38">
        <v>1030</v>
      </c>
      <c r="U270" s="38">
        <v>253.18</v>
      </c>
      <c r="V270" s="38">
        <v>252.8</v>
      </c>
      <c r="W270" s="38">
        <v>469.8</v>
      </c>
      <c r="X270" s="38">
        <v>487.71</v>
      </c>
      <c r="Y270" s="38">
        <v>396.82</v>
      </c>
      <c r="Z270" s="38">
        <v>160.96</v>
      </c>
      <c r="AA270" s="40">
        <v>444.54</v>
      </c>
      <c r="AB270" s="27">
        <f t="shared" si="12"/>
        <v>532.22</v>
      </c>
      <c r="AC270" s="28">
        <f t="shared" si="13"/>
        <v>1030</v>
      </c>
      <c r="AD270" s="29">
        <f t="shared" si="14"/>
        <v>0.5167184466019418</v>
      </c>
    </row>
    <row r="271" spans="1:30" ht="12.75" customHeight="1">
      <c r="A271" s="30" t="s">
        <v>1731</v>
      </c>
      <c r="B271" s="31" t="s">
        <v>1727</v>
      </c>
      <c r="C271" s="32" t="s">
        <v>1728</v>
      </c>
      <c r="D271" s="33" t="s">
        <v>1592</v>
      </c>
      <c r="E271" s="33">
        <v>81</v>
      </c>
      <c r="F271" s="33" t="s">
        <v>1729</v>
      </c>
      <c r="G271" s="34">
        <v>12</v>
      </c>
      <c r="H271" s="31">
        <v>10</v>
      </c>
      <c r="I271" s="35">
        <v>2</v>
      </c>
      <c r="K271" s="36" t="s">
        <v>1731</v>
      </c>
      <c r="L271" s="37">
        <v>0</v>
      </c>
      <c r="M271" s="38">
        <v>0</v>
      </c>
      <c r="N271" s="38">
        <v>372.01</v>
      </c>
      <c r="O271" s="39">
        <v>405.61</v>
      </c>
      <c r="P271" s="37">
        <v>277.82</v>
      </c>
      <c r="Q271" s="38">
        <v>411.18</v>
      </c>
      <c r="R271" s="38">
        <v>333.9</v>
      </c>
      <c r="S271" s="38">
        <v>250.86</v>
      </c>
      <c r="T271" s="38">
        <v>179.71</v>
      </c>
      <c r="U271" s="38">
        <v>265.37</v>
      </c>
      <c r="V271" s="38">
        <v>117.41</v>
      </c>
      <c r="W271" s="38">
        <v>285.87</v>
      </c>
      <c r="X271" s="38">
        <v>105.5</v>
      </c>
      <c r="Y271" s="38">
        <v>309.87</v>
      </c>
      <c r="Z271" s="38">
        <v>252.92</v>
      </c>
      <c r="AA271" s="40">
        <v>750.23</v>
      </c>
      <c r="AB271" s="27">
        <f t="shared" si="12"/>
        <v>405.61</v>
      </c>
      <c r="AC271" s="28">
        <f t="shared" si="13"/>
        <v>750.23</v>
      </c>
      <c r="AD271" s="29">
        <f t="shared" si="14"/>
        <v>0.5406475347560081</v>
      </c>
    </row>
    <row r="272" spans="1:30" ht="12.75" customHeight="1">
      <c r="A272" s="30" t="s">
        <v>1732</v>
      </c>
      <c r="B272" s="31" t="s">
        <v>1727</v>
      </c>
      <c r="C272" s="32" t="s">
        <v>1728</v>
      </c>
      <c r="D272" s="33" t="s">
        <v>1592</v>
      </c>
      <c r="E272" s="33">
        <v>613</v>
      </c>
      <c r="F272" s="33" t="s">
        <v>1733</v>
      </c>
      <c r="G272" s="34">
        <v>8</v>
      </c>
      <c r="H272" s="31">
        <v>8</v>
      </c>
      <c r="I272" s="35">
        <v>34</v>
      </c>
      <c r="K272" s="36" t="s">
        <v>1732</v>
      </c>
      <c r="L272" s="37">
        <v>151.29</v>
      </c>
      <c r="M272" s="38">
        <v>0</v>
      </c>
      <c r="N272" s="38">
        <v>140.86</v>
      </c>
      <c r="O272" s="39">
        <v>50.98</v>
      </c>
      <c r="P272" s="37">
        <v>163.36</v>
      </c>
      <c r="Q272" s="38">
        <v>163.25</v>
      </c>
      <c r="R272" s="38">
        <v>111.93</v>
      </c>
      <c r="S272" s="38">
        <v>98.58</v>
      </c>
      <c r="T272" s="38">
        <v>142.74</v>
      </c>
      <c r="U272" s="38">
        <v>115.25</v>
      </c>
      <c r="V272" s="38">
        <v>179.29</v>
      </c>
      <c r="W272" s="38">
        <v>81.08</v>
      </c>
      <c r="X272" s="38">
        <v>82.7</v>
      </c>
      <c r="Y272" s="38">
        <v>72.52</v>
      </c>
      <c r="Z272" s="38">
        <v>408.6</v>
      </c>
      <c r="AA272" s="40">
        <v>248.53</v>
      </c>
      <c r="AB272" s="27">
        <f t="shared" si="12"/>
        <v>151.29</v>
      </c>
      <c r="AC272" s="28">
        <f t="shared" si="13"/>
        <v>408.6</v>
      </c>
      <c r="AD272" s="29">
        <f t="shared" si="14"/>
        <v>0.3702643171806167</v>
      </c>
    </row>
    <row r="273" spans="1:30" ht="12.75" customHeight="1">
      <c r="A273" s="30" t="s">
        <v>1734</v>
      </c>
      <c r="B273" s="31" t="s">
        <v>1727</v>
      </c>
      <c r="C273" s="32" t="s">
        <v>1728</v>
      </c>
      <c r="D273" s="33" t="s">
        <v>1592</v>
      </c>
      <c r="E273" s="33">
        <v>613</v>
      </c>
      <c r="F273" s="33" t="s">
        <v>1733</v>
      </c>
      <c r="G273" s="34">
        <v>10</v>
      </c>
      <c r="H273" s="31">
        <v>11</v>
      </c>
      <c r="I273" s="35">
        <v>29</v>
      </c>
      <c r="K273" s="36" t="s">
        <v>1734</v>
      </c>
      <c r="L273" s="37">
        <v>87.26</v>
      </c>
      <c r="M273" s="38">
        <v>83.08</v>
      </c>
      <c r="N273" s="38">
        <v>0</v>
      </c>
      <c r="O273" s="39">
        <v>0</v>
      </c>
      <c r="P273" s="37">
        <v>138.72</v>
      </c>
      <c r="Q273" s="38">
        <v>192.85</v>
      </c>
      <c r="R273" s="38">
        <v>97.84</v>
      </c>
      <c r="S273" s="38">
        <v>140.01</v>
      </c>
      <c r="T273" s="38">
        <v>150.2</v>
      </c>
      <c r="U273" s="38">
        <v>169.25</v>
      </c>
      <c r="V273" s="38">
        <v>132.4</v>
      </c>
      <c r="W273" s="38">
        <v>106.41</v>
      </c>
      <c r="X273" s="38">
        <v>114.19</v>
      </c>
      <c r="Y273" s="38">
        <v>150.95</v>
      </c>
      <c r="Z273" s="38">
        <v>153.59</v>
      </c>
      <c r="AA273" s="40">
        <v>187</v>
      </c>
      <c r="AB273" s="27">
        <f t="shared" si="12"/>
        <v>87.26</v>
      </c>
      <c r="AC273" s="28">
        <f t="shared" si="13"/>
        <v>192.85</v>
      </c>
      <c r="AD273" s="29">
        <f t="shared" si="14"/>
        <v>0.4524760176302826</v>
      </c>
    </row>
    <row r="274" spans="1:30" ht="12.75" customHeight="1">
      <c r="A274" s="30" t="s">
        <v>1735</v>
      </c>
      <c r="B274" s="31" t="s">
        <v>1727</v>
      </c>
      <c r="C274" s="32" t="s">
        <v>1728</v>
      </c>
      <c r="D274" s="33" t="s">
        <v>1592</v>
      </c>
      <c r="E274" s="33">
        <v>613</v>
      </c>
      <c r="F274" s="33" t="s">
        <v>1736</v>
      </c>
      <c r="G274" s="34">
        <v>10</v>
      </c>
      <c r="H274" s="31">
        <v>10</v>
      </c>
      <c r="I274" s="35" t="s">
        <v>1140</v>
      </c>
      <c r="K274" s="36" t="s">
        <v>1737</v>
      </c>
      <c r="L274" s="37">
        <v>0</v>
      </c>
      <c r="M274" s="38">
        <v>0</v>
      </c>
      <c r="N274" s="38">
        <v>0</v>
      </c>
      <c r="O274" s="39">
        <v>191.65</v>
      </c>
      <c r="P274" s="37">
        <v>180.03</v>
      </c>
      <c r="Q274" s="38">
        <v>222.07</v>
      </c>
      <c r="R274" s="38">
        <v>0</v>
      </c>
      <c r="S274" s="38">
        <v>0</v>
      </c>
      <c r="T274" s="38">
        <v>0</v>
      </c>
      <c r="U274" s="38">
        <v>0</v>
      </c>
      <c r="V274" s="38">
        <v>321.16</v>
      </c>
      <c r="W274" s="38">
        <v>108.26</v>
      </c>
      <c r="X274" s="38">
        <v>0</v>
      </c>
      <c r="Y274" s="38">
        <v>222.58</v>
      </c>
      <c r="Z274" s="38">
        <v>660.89</v>
      </c>
      <c r="AA274" s="40">
        <v>333.37</v>
      </c>
      <c r="AB274" s="27">
        <f t="shared" si="12"/>
        <v>191.65</v>
      </c>
      <c r="AC274" s="28">
        <f t="shared" si="13"/>
        <v>660.89</v>
      </c>
      <c r="AD274" s="29">
        <f t="shared" si="14"/>
        <v>0.28998774380002723</v>
      </c>
    </row>
    <row r="275" spans="1:30" ht="12.75" customHeight="1">
      <c r="A275" s="30" t="s">
        <v>1738</v>
      </c>
      <c r="B275" s="31" t="s">
        <v>1739</v>
      </c>
      <c r="C275" s="32" t="s">
        <v>1740</v>
      </c>
      <c r="D275" s="33" t="s">
        <v>1592</v>
      </c>
      <c r="E275" s="33">
        <v>179</v>
      </c>
      <c r="F275" s="33" t="s">
        <v>1360</v>
      </c>
      <c r="G275" s="34">
        <v>11</v>
      </c>
      <c r="H275" s="31">
        <v>12</v>
      </c>
      <c r="I275" s="35">
        <v>27</v>
      </c>
      <c r="K275" s="36" t="s">
        <v>1738</v>
      </c>
      <c r="L275" s="37">
        <v>1375.68</v>
      </c>
      <c r="M275" s="38">
        <v>1527.49</v>
      </c>
      <c r="N275" s="38">
        <v>1256.88</v>
      </c>
      <c r="O275" s="39">
        <v>295.99</v>
      </c>
      <c r="P275" s="37">
        <v>801.52</v>
      </c>
      <c r="Q275" s="38">
        <v>923.68</v>
      </c>
      <c r="R275" s="38">
        <v>585.32</v>
      </c>
      <c r="S275" s="38">
        <v>678.79</v>
      </c>
      <c r="T275" s="38">
        <v>698.43</v>
      </c>
      <c r="U275" s="38">
        <v>1005.49</v>
      </c>
      <c r="V275" s="38">
        <v>736.94</v>
      </c>
      <c r="W275" s="38">
        <v>496.44</v>
      </c>
      <c r="X275" s="38">
        <v>453.08</v>
      </c>
      <c r="Y275" s="38">
        <v>392.72</v>
      </c>
      <c r="Z275" s="38">
        <v>981.3</v>
      </c>
      <c r="AA275" s="40">
        <v>921.46</v>
      </c>
      <c r="AB275" s="27">
        <f t="shared" si="12"/>
        <v>1527.49</v>
      </c>
      <c r="AC275" s="28">
        <f t="shared" si="13"/>
        <v>1005.49</v>
      </c>
      <c r="AD275" s="29">
        <f t="shared" si="14"/>
        <v>1.5191498672289132</v>
      </c>
    </row>
    <row r="276" spans="1:30" ht="12.75" customHeight="1">
      <c r="A276" s="30" t="s">
        <v>1741</v>
      </c>
      <c r="B276" s="31" t="s">
        <v>1739</v>
      </c>
      <c r="C276" s="32" t="s">
        <v>1740</v>
      </c>
      <c r="D276" s="33" t="s">
        <v>1592</v>
      </c>
      <c r="E276" s="33">
        <v>179</v>
      </c>
      <c r="F276" s="33" t="s">
        <v>1360</v>
      </c>
      <c r="G276" s="34">
        <v>12</v>
      </c>
      <c r="H276" s="31">
        <v>12</v>
      </c>
      <c r="I276" s="35">
        <v>5</v>
      </c>
      <c r="K276" s="36" t="s">
        <v>1741</v>
      </c>
      <c r="L276" s="37">
        <v>350.59</v>
      </c>
      <c r="M276" s="38">
        <v>421.19</v>
      </c>
      <c r="N276" s="38">
        <v>490.63</v>
      </c>
      <c r="O276" s="39">
        <v>208.57</v>
      </c>
      <c r="P276" s="37">
        <v>199.04</v>
      </c>
      <c r="Q276" s="38">
        <v>184.5</v>
      </c>
      <c r="R276" s="38">
        <v>250.07</v>
      </c>
      <c r="S276" s="38">
        <v>187.56</v>
      </c>
      <c r="T276" s="38">
        <v>271.31</v>
      </c>
      <c r="U276" s="38">
        <v>180.31</v>
      </c>
      <c r="V276" s="38">
        <v>443.9</v>
      </c>
      <c r="W276" s="38">
        <v>520.16</v>
      </c>
      <c r="X276" s="38">
        <v>453.85</v>
      </c>
      <c r="Y276" s="38">
        <v>517.2</v>
      </c>
      <c r="Z276" s="38">
        <v>293.18</v>
      </c>
      <c r="AA276" s="40">
        <v>361.47</v>
      </c>
      <c r="AB276" s="27">
        <f t="shared" si="12"/>
        <v>490.63</v>
      </c>
      <c r="AC276" s="28">
        <f t="shared" si="13"/>
        <v>520.16</v>
      </c>
      <c r="AD276" s="29">
        <f t="shared" si="14"/>
        <v>0.943229006459551</v>
      </c>
    </row>
    <row r="277" spans="1:30" ht="12.75" customHeight="1">
      <c r="A277" s="30" t="s">
        <v>1742</v>
      </c>
      <c r="B277" s="31" t="s">
        <v>1739</v>
      </c>
      <c r="C277" s="32" t="s">
        <v>1740</v>
      </c>
      <c r="D277" s="33" t="s">
        <v>1592</v>
      </c>
      <c r="E277" s="33">
        <v>179</v>
      </c>
      <c r="F277" s="33" t="s">
        <v>1360</v>
      </c>
      <c r="G277" s="34">
        <v>11</v>
      </c>
      <c r="H277" s="31">
        <v>12</v>
      </c>
      <c r="I277" s="35">
        <v>25</v>
      </c>
      <c r="K277" s="36" t="s">
        <v>1742</v>
      </c>
      <c r="L277" s="37">
        <v>416.16</v>
      </c>
      <c r="M277" s="38">
        <v>489.17</v>
      </c>
      <c r="N277" s="38">
        <v>545.86</v>
      </c>
      <c r="O277" s="39">
        <v>205.92</v>
      </c>
      <c r="P277" s="37">
        <v>602.61</v>
      </c>
      <c r="Q277" s="38">
        <v>811.26</v>
      </c>
      <c r="R277" s="38">
        <v>259.48</v>
      </c>
      <c r="S277" s="38">
        <v>508.81</v>
      </c>
      <c r="T277" s="38">
        <v>533.29</v>
      </c>
      <c r="U277" s="38">
        <v>870.09</v>
      </c>
      <c r="V277" s="38">
        <v>370.42</v>
      </c>
      <c r="W277" s="38">
        <v>433.26</v>
      </c>
      <c r="X277" s="38">
        <v>289.87</v>
      </c>
      <c r="Y277" s="38">
        <v>250.47</v>
      </c>
      <c r="Z277" s="38">
        <v>426.91</v>
      </c>
      <c r="AA277" s="40">
        <v>440.93</v>
      </c>
      <c r="AB277" s="27">
        <f t="shared" si="12"/>
        <v>545.86</v>
      </c>
      <c r="AC277" s="28">
        <f t="shared" si="13"/>
        <v>870.09</v>
      </c>
      <c r="AD277" s="29">
        <f t="shared" si="14"/>
        <v>0.6273603880058385</v>
      </c>
    </row>
    <row r="278" spans="1:30" ht="12.75" customHeight="1">
      <c r="A278" s="30" t="s">
        <v>1743</v>
      </c>
      <c r="B278" s="31" t="s">
        <v>1744</v>
      </c>
      <c r="C278" s="32" t="s">
        <v>1745</v>
      </c>
      <c r="D278" s="33" t="s">
        <v>1592</v>
      </c>
      <c r="E278" s="33">
        <v>88</v>
      </c>
      <c r="F278" s="33" t="s">
        <v>1746</v>
      </c>
      <c r="G278" s="34">
        <v>12</v>
      </c>
      <c r="H278" s="31">
        <v>12</v>
      </c>
      <c r="I278" s="35" t="s">
        <v>1140</v>
      </c>
      <c r="K278" s="36" t="s">
        <v>1743</v>
      </c>
      <c r="L278" s="37">
        <v>0</v>
      </c>
      <c r="M278" s="38">
        <v>0</v>
      </c>
      <c r="N278" s="38">
        <v>0</v>
      </c>
      <c r="O278" s="39">
        <v>0</v>
      </c>
      <c r="P278" s="37">
        <v>11.57</v>
      </c>
      <c r="Q278" s="38">
        <v>0</v>
      </c>
      <c r="R278" s="38">
        <v>0</v>
      </c>
      <c r="S278" s="38">
        <v>7.81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38">
        <v>0</v>
      </c>
      <c r="Z278" s="38">
        <v>0</v>
      </c>
      <c r="AA278" s="40">
        <v>45.04</v>
      </c>
      <c r="AB278" s="27">
        <f t="shared" si="12"/>
        <v>0</v>
      </c>
      <c r="AC278" s="28">
        <f t="shared" si="13"/>
        <v>45.04</v>
      </c>
      <c r="AD278" s="29">
        <f t="shared" si="14"/>
        <v>0</v>
      </c>
    </row>
    <row r="279" spans="1:30" ht="12.75" customHeight="1">
      <c r="A279" s="30" t="s">
        <v>1747</v>
      </c>
      <c r="B279" s="31" t="s">
        <v>1744</v>
      </c>
      <c r="C279" s="32" t="s">
        <v>1745</v>
      </c>
      <c r="D279" s="33" t="s">
        <v>1592</v>
      </c>
      <c r="E279" s="33">
        <v>88</v>
      </c>
      <c r="F279" s="33" t="s">
        <v>1746</v>
      </c>
      <c r="G279" s="34">
        <v>12</v>
      </c>
      <c r="H279" s="31">
        <v>12</v>
      </c>
      <c r="I279" s="35">
        <v>32</v>
      </c>
      <c r="K279" s="36" t="s">
        <v>1747</v>
      </c>
      <c r="L279" s="37">
        <v>257.16</v>
      </c>
      <c r="M279" s="38">
        <v>283.23</v>
      </c>
      <c r="N279" s="38">
        <v>0</v>
      </c>
      <c r="O279" s="39">
        <v>676.22</v>
      </c>
      <c r="P279" s="37">
        <v>248.65</v>
      </c>
      <c r="Q279" s="38">
        <v>383.3</v>
      </c>
      <c r="R279" s="38">
        <v>284.52</v>
      </c>
      <c r="S279" s="38">
        <v>326.78</v>
      </c>
      <c r="T279" s="38">
        <v>268.04</v>
      </c>
      <c r="U279" s="38">
        <v>436.18</v>
      </c>
      <c r="V279" s="38">
        <v>784.57</v>
      </c>
      <c r="W279" s="38">
        <v>563.71</v>
      </c>
      <c r="X279" s="38">
        <v>673.94</v>
      </c>
      <c r="Y279" s="38">
        <v>738.54</v>
      </c>
      <c r="Z279" s="38">
        <v>347.95</v>
      </c>
      <c r="AA279" s="40">
        <v>309.3</v>
      </c>
      <c r="AB279" s="27">
        <f t="shared" si="12"/>
        <v>676.22</v>
      </c>
      <c r="AC279" s="28">
        <f t="shared" si="13"/>
        <v>784.57</v>
      </c>
      <c r="AD279" s="29">
        <f t="shared" si="14"/>
        <v>0.8618988745427432</v>
      </c>
    </row>
    <row r="280" spans="1:30" ht="12.75" customHeight="1">
      <c r="A280" s="30" t="s">
        <v>1748</v>
      </c>
      <c r="B280" s="31" t="s">
        <v>1744</v>
      </c>
      <c r="C280" s="32" t="s">
        <v>1745</v>
      </c>
      <c r="D280" s="33" t="s">
        <v>1592</v>
      </c>
      <c r="E280" s="33">
        <v>88</v>
      </c>
      <c r="F280" s="33" t="s">
        <v>1746</v>
      </c>
      <c r="G280" s="34">
        <v>12</v>
      </c>
      <c r="H280" s="31">
        <v>12</v>
      </c>
      <c r="I280" s="35">
        <v>29</v>
      </c>
      <c r="J280" s="45"/>
      <c r="K280" s="36" t="s">
        <v>1748</v>
      </c>
      <c r="L280" s="37">
        <v>109.09</v>
      </c>
      <c r="M280" s="38">
        <v>130.17</v>
      </c>
      <c r="N280" s="38">
        <v>0</v>
      </c>
      <c r="O280" s="39">
        <v>0</v>
      </c>
      <c r="P280" s="37">
        <v>736.26</v>
      </c>
      <c r="Q280" s="38">
        <v>139.59</v>
      </c>
      <c r="R280" s="38">
        <v>1051.54</v>
      </c>
      <c r="S280" s="38">
        <v>628.98</v>
      </c>
      <c r="T280" s="38">
        <v>339.57</v>
      </c>
      <c r="U280" s="38">
        <v>83.72</v>
      </c>
      <c r="V280" s="38">
        <v>39.36</v>
      </c>
      <c r="W280" s="38">
        <v>134.02</v>
      </c>
      <c r="X280" s="38">
        <v>85.25</v>
      </c>
      <c r="Y280" s="38">
        <v>149.91</v>
      </c>
      <c r="Z280" s="38">
        <v>80.41</v>
      </c>
      <c r="AA280" s="40">
        <v>331.75</v>
      </c>
      <c r="AB280" s="27">
        <f t="shared" si="12"/>
        <v>130.17</v>
      </c>
      <c r="AC280" s="28">
        <f t="shared" si="13"/>
        <v>1051.54</v>
      </c>
      <c r="AD280" s="29">
        <f t="shared" si="14"/>
        <v>0.1237898700952888</v>
      </c>
    </row>
    <row r="281" spans="1:30" ht="12.75" customHeight="1">
      <c r="A281" s="30" t="s">
        <v>1749</v>
      </c>
      <c r="B281" s="31" t="s">
        <v>1744</v>
      </c>
      <c r="C281" s="32" t="s">
        <v>1745</v>
      </c>
      <c r="D281" s="33" t="s">
        <v>1592</v>
      </c>
      <c r="E281" s="33">
        <v>88</v>
      </c>
      <c r="F281" s="33" t="s">
        <v>1746</v>
      </c>
      <c r="G281" s="34">
        <v>12</v>
      </c>
      <c r="H281" s="31">
        <v>12</v>
      </c>
      <c r="I281" s="35">
        <v>2</v>
      </c>
      <c r="J281" s="48"/>
      <c r="K281" s="36" t="s">
        <v>1749</v>
      </c>
      <c r="L281" s="37">
        <v>141.07</v>
      </c>
      <c r="M281" s="38">
        <v>237.33</v>
      </c>
      <c r="N281" s="38">
        <v>1055.86</v>
      </c>
      <c r="O281" s="39">
        <v>936.05</v>
      </c>
      <c r="P281" s="37">
        <v>125.18</v>
      </c>
      <c r="Q281" s="38">
        <v>0</v>
      </c>
      <c r="R281" s="38">
        <v>225.26</v>
      </c>
      <c r="S281" s="38">
        <v>335.08</v>
      </c>
      <c r="T281" s="38">
        <v>275.86</v>
      </c>
      <c r="U281" s="38">
        <v>253.25</v>
      </c>
      <c r="V281" s="38">
        <v>166.06</v>
      </c>
      <c r="W281" s="38">
        <v>450.22</v>
      </c>
      <c r="X281" s="38">
        <v>459.33</v>
      </c>
      <c r="Y281" s="38">
        <v>423.68</v>
      </c>
      <c r="Z281" s="38">
        <v>333.5</v>
      </c>
      <c r="AA281" s="40">
        <v>218.93</v>
      </c>
      <c r="AB281" s="27">
        <f t="shared" si="12"/>
        <v>1055.86</v>
      </c>
      <c r="AC281" s="28">
        <f t="shared" si="13"/>
        <v>459.33</v>
      </c>
      <c r="AD281" s="29">
        <f t="shared" si="14"/>
        <v>2.2986959266758102</v>
      </c>
    </row>
    <row r="282" spans="1:30" ht="12.75" customHeight="1">
      <c r="A282" s="30" t="s">
        <v>1750</v>
      </c>
      <c r="B282" s="31" t="s">
        <v>1744</v>
      </c>
      <c r="C282" s="32" t="s">
        <v>1745</v>
      </c>
      <c r="D282" s="33" t="s">
        <v>1592</v>
      </c>
      <c r="E282" s="33">
        <v>88</v>
      </c>
      <c r="F282" s="33" t="s">
        <v>1746</v>
      </c>
      <c r="G282" s="34">
        <v>12</v>
      </c>
      <c r="H282" s="31">
        <v>12</v>
      </c>
      <c r="I282" s="35">
        <v>20</v>
      </c>
      <c r="K282" s="36" t="s">
        <v>1750</v>
      </c>
      <c r="L282" s="37">
        <v>0</v>
      </c>
      <c r="M282" s="38">
        <v>0</v>
      </c>
      <c r="N282" s="38">
        <v>68.54</v>
      </c>
      <c r="O282" s="39">
        <v>0</v>
      </c>
      <c r="P282" s="37">
        <v>158.66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38">
        <v>0</v>
      </c>
      <c r="Z282" s="38">
        <v>2148.15</v>
      </c>
      <c r="AA282" s="40">
        <v>199.28</v>
      </c>
      <c r="AB282" s="27">
        <f t="shared" si="12"/>
        <v>68.54</v>
      </c>
      <c r="AC282" s="28">
        <f t="shared" si="13"/>
        <v>2148.15</v>
      </c>
      <c r="AD282" s="29">
        <f t="shared" si="14"/>
        <v>0.03190652421851361</v>
      </c>
    </row>
    <row r="283" spans="1:30" ht="12.75" customHeight="1">
      <c r="A283" s="30" t="s">
        <v>1751</v>
      </c>
      <c r="B283" s="44" t="s">
        <v>1752</v>
      </c>
      <c r="C283" s="32" t="s">
        <v>1753</v>
      </c>
      <c r="D283" s="33" t="s">
        <v>1592</v>
      </c>
      <c r="E283" s="33">
        <v>611</v>
      </c>
      <c r="F283" s="33" t="s">
        <v>1754</v>
      </c>
      <c r="G283" s="34">
        <v>9</v>
      </c>
      <c r="H283" s="31">
        <v>13</v>
      </c>
      <c r="I283" s="35">
        <v>17</v>
      </c>
      <c r="K283" s="36" t="s">
        <v>1751</v>
      </c>
      <c r="L283" s="37">
        <v>0</v>
      </c>
      <c r="M283" s="38">
        <v>0</v>
      </c>
      <c r="N283" s="38">
        <v>0</v>
      </c>
      <c r="O283" s="39">
        <v>16.29</v>
      </c>
      <c r="P283" s="37">
        <v>141.6</v>
      </c>
      <c r="Q283" s="38">
        <v>181.53</v>
      </c>
      <c r="R283" s="38">
        <v>130.34</v>
      </c>
      <c r="S283" s="38">
        <v>133.28</v>
      </c>
      <c r="T283" s="38">
        <v>137.63</v>
      </c>
      <c r="U283" s="38">
        <v>154.95</v>
      </c>
      <c r="V283" s="38">
        <v>136.65</v>
      </c>
      <c r="W283" s="38">
        <v>211.34</v>
      </c>
      <c r="X283" s="38">
        <v>478.77</v>
      </c>
      <c r="Y283" s="38">
        <v>253.18</v>
      </c>
      <c r="Z283" s="38">
        <v>197.95</v>
      </c>
      <c r="AA283" s="40">
        <v>203.85</v>
      </c>
      <c r="AB283" s="27">
        <f t="shared" si="12"/>
        <v>16.29</v>
      </c>
      <c r="AC283" s="28">
        <f t="shared" si="13"/>
        <v>478.77</v>
      </c>
      <c r="AD283" s="29">
        <f t="shared" si="14"/>
        <v>0.03402468826367567</v>
      </c>
    </row>
    <row r="284" spans="1:30" ht="12.75" customHeight="1">
      <c r="A284" s="30" t="s">
        <v>1755</v>
      </c>
      <c r="B284" s="44" t="s">
        <v>1752</v>
      </c>
      <c r="C284" s="32" t="s">
        <v>1753</v>
      </c>
      <c r="D284" s="33" t="s">
        <v>1592</v>
      </c>
      <c r="E284" s="33">
        <v>611</v>
      </c>
      <c r="F284" s="33" t="s">
        <v>1756</v>
      </c>
      <c r="G284" s="34">
        <v>12</v>
      </c>
      <c r="H284" s="31">
        <v>12</v>
      </c>
      <c r="I284" s="35" t="s">
        <v>1140</v>
      </c>
      <c r="K284" s="36" t="s">
        <v>1755</v>
      </c>
      <c r="L284" s="37">
        <v>0</v>
      </c>
      <c r="M284" s="38">
        <v>0</v>
      </c>
      <c r="N284" s="38">
        <v>0</v>
      </c>
      <c r="O284" s="39">
        <v>0</v>
      </c>
      <c r="P284" s="37">
        <v>14.44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40">
        <v>137.06</v>
      </c>
      <c r="AB284" s="27">
        <f t="shared" si="12"/>
        <v>0</v>
      </c>
      <c r="AC284" s="28">
        <f t="shared" si="13"/>
        <v>137.06</v>
      </c>
      <c r="AD284" s="29">
        <f t="shared" si="14"/>
        <v>0</v>
      </c>
    </row>
    <row r="285" spans="1:30" ht="12.75" customHeight="1">
      <c r="A285" s="30" t="s">
        <v>1757</v>
      </c>
      <c r="B285" s="31" t="s">
        <v>1758</v>
      </c>
      <c r="C285" s="32" t="s">
        <v>1759</v>
      </c>
      <c r="D285" s="33" t="s">
        <v>1760</v>
      </c>
      <c r="E285" s="33">
        <v>474</v>
      </c>
      <c r="F285" s="33" t="s">
        <v>1761</v>
      </c>
      <c r="G285" s="34">
        <v>11</v>
      </c>
      <c r="H285" s="31">
        <v>12</v>
      </c>
      <c r="I285" s="35"/>
      <c r="K285" s="36" t="s">
        <v>1757</v>
      </c>
      <c r="AB285" s="27">
        <f t="shared" si="12"/>
        <v>0</v>
      </c>
      <c r="AC285" s="28">
        <f t="shared" si="13"/>
        <v>0</v>
      </c>
      <c r="AD285" s="29" t="e">
        <f t="shared" si="14"/>
        <v>#DIV/0!</v>
      </c>
    </row>
    <row r="286" spans="1:30" ht="12.75" customHeight="1">
      <c r="A286" s="30" t="s">
        <v>1762</v>
      </c>
      <c r="B286" s="31" t="s">
        <v>1758</v>
      </c>
      <c r="C286" s="32" t="s">
        <v>1759</v>
      </c>
      <c r="D286" s="33" t="s">
        <v>1760</v>
      </c>
      <c r="E286" s="33">
        <v>474</v>
      </c>
      <c r="F286" s="33" t="s">
        <v>1763</v>
      </c>
      <c r="G286" s="34">
        <v>10</v>
      </c>
      <c r="H286" s="31">
        <v>12</v>
      </c>
      <c r="I286" s="35">
        <v>6</v>
      </c>
      <c r="K286" s="36" t="s">
        <v>1762</v>
      </c>
      <c r="L286" s="37">
        <v>469.67</v>
      </c>
      <c r="M286" s="38">
        <v>476.2</v>
      </c>
      <c r="N286" s="38">
        <v>438.53</v>
      </c>
      <c r="O286" s="39">
        <v>522.22</v>
      </c>
      <c r="P286" s="37">
        <v>587.37</v>
      </c>
      <c r="Q286" s="38">
        <v>598.62</v>
      </c>
      <c r="R286" s="38">
        <v>674.75</v>
      </c>
      <c r="S286" s="38">
        <v>614.7</v>
      </c>
      <c r="T286" s="38">
        <v>586.36</v>
      </c>
      <c r="U286" s="38">
        <v>700.44</v>
      </c>
      <c r="V286" s="38">
        <v>852.74</v>
      </c>
      <c r="W286" s="38">
        <v>694.75</v>
      </c>
      <c r="X286" s="38">
        <v>821.47</v>
      </c>
      <c r="Y286" s="38">
        <v>691.62</v>
      </c>
      <c r="Z286" s="38">
        <v>764.35</v>
      </c>
      <c r="AA286" s="40">
        <v>658.82</v>
      </c>
      <c r="AB286" s="27">
        <f t="shared" si="12"/>
        <v>522.22</v>
      </c>
      <c r="AC286" s="28">
        <f t="shared" si="13"/>
        <v>852.74</v>
      </c>
      <c r="AD286" s="29">
        <f t="shared" si="14"/>
        <v>0.6124023735253419</v>
      </c>
    </row>
    <row r="287" spans="1:30" ht="12.75" customHeight="1">
      <c r="A287" s="30" t="s">
        <v>1764</v>
      </c>
      <c r="B287" s="31" t="s">
        <v>1758</v>
      </c>
      <c r="C287" s="32" t="s">
        <v>1759</v>
      </c>
      <c r="D287" s="33" t="s">
        <v>1760</v>
      </c>
      <c r="E287" s="33">
        <v>474</v>
      </c>
      <c r="F287" s="33" t="s">
        <v>1761</v>
      </c>
      <c r="G287" s="34">
        <v>11</v>
      </c>
      <c r="H287" s="31">
        <v>11</v>
      </c>
      <c r="I287" s="35"/>
      <c r="K287" s="36" t="s">
        <v>1764</v>
      </c>
      <c r="AB287" s="27">
        <f t="shared" si="12"/>
        <v>0</v>
      </c>
      <c r="AC287" s="28">
        <f t="shared" si="13"/>
        <v>0</v>
      </c>
      <c r="AD287" s="29" t="e">
        <f t="shared" si="14"/>
        <v>#DIV/0!</v>
      </c>
    </row>
    <row r="288" spans="1:30" ht="12.75" customHeight="1">
      <c r="A288" s="30" t="s">
        <v>1765</v>
      </c>
      <c r="B288" s="31" t="s">
        <v>1766</v>
      </c>
      <c r="C288" s="32" t="s">
        <v>1759</v>
      </c>
      <c r="D288" s="33" t="s">
        <v>1760</v>
      </c>
      <c r="E288" s="33">
        <v>231</v>
      </c>
      <c r="F288" s="33" t="s">
        <v>1767</v>
      </c>
      <c r="G288" s="34">
        <v>10</v>
      </c>
      <c r="H288" s="31">
        <v>10</v>
      </c>
      <c r="I288" s="35">
        <v>6</v>
      </c>
      <c r="K288" s="36" t="s">
        <v>1765</v>
      </c>
      <c r="L288" s="37">
        <v>252.12</v>
      </c>
      <c r="M288" s="38">
        <v>195.92</v>
      </c>
      <c r="N288" s="38">
        <v>260.64</v>
      </c>
      <c r="O288" s="39">
        <v>100.91</v>
      </c>
      <c r="P288" s="37">
        <v>179.65</v>
      </c>
      <c r="Q288" s="38">
        <v>168.48</v>
      </c>
      <c r="R288" s="38">
        <v>161.86</v>
      </c>
      <c r="S288" s="38">
        <v>171.11</v>
      </c>
      <c r="T288" s="38">
        <v>213.48</v>
      </c>
      <c r="U288" s="38">
        <v>171.15</v>
      </c>
      <c r="V288" s="38">
        <v>226.92</v>
      </c>
      <c r="W288" s="38">
        <v>252.71</v>
      </c>
      <c r="X288" s="38">
        <v>344.52</v>
      </c>
      <c r="Y288" s="38">
        <v>263.75</v>
      </c>
      <c r="Z288" s="38">
        <v>168.34</v>
      </c>
      <c r="AA288" s="40">
        <v>206.07</v>
      </c>
      <c r="AB288" s="27">
        <f t="shared" si="12"/>
        <v>260.64</v>
      </c>
      <c r="AC288" s="28">
        <f t="shared" si="13"/>
        <v>344.52</v>
      </c>
      <c r="AD288" s="29">
        <f t="shared" si="14"/>
        <v>0.7565308254963428</v>
      </c>
    </row>
    <row r="289" spans="1:30" ht="12.75" customHeight="1">
      <c r="A289" s="30" t="s">
        <v>1768</v>
      </c>
      <c r="B289" s="31" t="s">
        <v>1766</v>
      </c>
      <c r="C289" s="32" t="s">
        <v>1759</v>
      </c>
      <c r="D289" s="33" t="s">
        <v>1592</v>
      </c>
      <c r="E289" s="33">
        <v>231</v>
      </c>
      <c r="F289" s="33" t="s">
        <v>1767</v>
      </c>
      <c r="G289" s="34">
        <v>10</v>
      </c>
      <c r="H289" s="31">
        <v>10</v>
      </c>
      <c r="I289" s="35">
        <v>32</v>
      </c>
      <c r="K289" s="36" t="s">
        <v>1768</v>
      </c>
      <c r="L289" s="37">
        <v>343.71</v>
      </c>
      <c r="M289" s="38">
        <v>364.22</v>
      </c>
      <c r="N289" s="38">
        <v>0</v>
      </c>
      <c r="O289" s="39">
        <v>62.11</v>
      </c>
      <c r="P289" s="37">
        <v>290.81</v>
      </c>
      <c r="Q289" s="38">
        <v>260.74</v>
      </c>
      <c r="R289" s="38">
        <v>250.81</v>
      </c>
      <c r="S289" s="38">
        <v>186</v>
      </c>
      <c r="T289" s="38">
        <v>385.1</v>
      </c>
      <c r="U289" s="38">
        <v>271.35</v>
      </c>
      <c r="V289" s="38">
        <v>235.51</v>
      </c>
      <c r="W289" s="38">
        <v>368.09</v>
      </c>
      <c r="X289" s="38">
        <v>189.25</v>
      </c>
      <c r="Y289" s="38">
        <v>433.82</v>
      </c>
      <c r="Z289" s="38">
        <v>281.44</v>
      </c>
      <c r="AA289" s="40">
        <v>304.49</v>
      </c>
      <c r="AB289" s="27">
        <f t="shared" si="12"/>
        <v>364.22</v>
      </c>
      <c r="AC289" s="28">
        <f t="shared" si="13"/>
        <v>433.82</v>
      </c>
      <c r="AD289" s="29">
        <f t="shared" si="14"/>
        <v>0.8395647964593611</v>
      </c>
    </row>
    <row r="290" spans="1:30" ht="12.75" customHeight="1">
      <c r="A290" s="30" t="s">
        <v>1769</v>
      </c>
      <c r="B290" s="31" t="s">
        <v>1766</v>
      </c>
      <c r="C290" s="32" t="s">
        <v>1759</v>
      </c>
      <c r="D290" s="33" t="s">
        <v>1592</v>
      </c>
      <c r="E290" s="33">
        <v>231</v>
      </c>
      <c r="F290" s="33" t="s">
        <v>1767</v>
      </c>
      <c r="G290" s="34">
        <v>11</v>
      </c>
      <c r="H290" s="31">
        <v>12</v>
      </c>
      <c r="I290" s="35">
        <v>39</v>
      </c>
      <c r="K290" s="36" t="s">
        <v>1769</v>
      </c>
      <c r="L290" s="37">
        <v>0</v>
      </c>
      <c r="M290" s="38">
        <v>221.59</v>
      </c>
      <c r="N290" s="38">
        <v>0</v>
      </c>
      <c r="O290" s="39">
        <v>0</v>
      </c>
      <c r="P290" s="37">
        <v>61.34</v>
      </c>
      <c r="Q290" s="38">
        <v>0</v>
      </c>
      <c r="R290" s="38">
        <v>242.61</v>
      </c>
      <c r="S290" s="38">
        <v>43.16</v>
      </c>
      <c r="T290" s="38">
        <v>0</v>
      </c>
      <c r="U290" s="38">
        <v>0</v>
      </c>
      <c r="V290" s="38">
        <v>273.85</v>
      </c>
      <c r="W290" s="38">
        <v>280.73</v>
      </c>
      <c r="X290" s="38">
        <v>336.24</v>
      </c>
      <c r="Y290" s="38">
        <v>336.37</v>
      </c>
      <c r="Z290" s="38">
        <v>275.25</v>
      </c>
      <c r="AA290" s="40">
        <v>350.82</v>
      </c>
      <c r="AB290" s="27">
        <f t="shared" si="12"/>
        <v>221.59</v>
      </c>
      <c r="AC290" s="28">
        <f t="shared" si="13"/>
        <v>350.82</v>
      </c>
      <c r="AD290" s="29">
        <f t="shared" si="14"/>
        <v>0.6316344564163959</v>
      </c>
    </row>
    <row r="291" spans="1:30" ht="12.75" customHeight="1">
      <c r="A291" s="30" t="s">
        <v>1770</v>
      </c>
      <c r="B291" s="31" t="s">
        <v>1766</v>
      </c>
      <c r="C291" s="32" t="s">
        <v>1759</v>
      </c>
      <c r="D291" s="33" t="s">
        <v>1592</v>
      </c>
      <c r="E291" s="33">
        <v>231</v>
      </c>
      <c r="F291" s="33" t="s">
        <v>1767</v>
      </c>
      <c r="G291" s="34">
        <v>10</v>
      </c>
      <c r="H291" s="31">
        <v>10</v>
      </c>
      <c r="I291" s="35" t="s">
        <v>1140</v>
      </c>
      <c r="K291" s="36" t="s">
        <v>1770</v>
      </c>
      <c r="L291" s="37">
        <v>0</v>
      </c>
      <c r="M291" s="38">
        <v>0</v>
      </c>
      <c r="N291" s="38">
        <v>0</v>
      </c>
      <c r="O291" s="39">
        <v>0</v>
      </c>
      <c r="P291" s="37">
        <v>84.53</v>
      </c>
      <c r="Q291" s="38">
        <v>82.28</v>
      </c>
      <c r="R291" s="38">
        <v>226.68</v>
      </c>
      <c r="S291" s="38">
        <v>103.08</v>
      </c>
      <c r="T291" s="38">
        <v>0</v>
      </c>
      <c r="U291" s="38">
        <v>134.66</v>
      </c>
      <c r="V291" s="38">
        <v>218.8</v>
      </c>
      <c r="W291" s="38">
        <v>340.16</v>
      </c>
      <c r="X291" s="38">
        <v>421.02</v>
      </c>
      <c r="Y291" s="38">
        <v>369.24</v>
      </c>
      <c r="Z291" s="38">
        <v>90.73</v>
      </c>
      <c r="AA291" s="40">
        <v>161.14</v>
      </c>
      <c r="AB291" s="27">
        <f t="shared" si="12"/>
        <v>0</v>
      </c>
      <c r="AC291" s="28">
        <f t="shared" si="13"/>
        <v>421.02</v>
      </c>
      <c r="AD291" s="29">
        <f t="shared" si="14"/>
        <v>0</v>
      </c>
    </row>
    <row r="292" spans="1:30" ht="12.75" customHeight="1">
      <c r="A292" s="30" t="s">
        <v>1771</v>
      </c>
      <c r="B292" s="31" t="s">
        <v>1772</v>
      </c>
      <c r="C292" s="32" t="s">
        <v>1773</v>
      </c>
      <c r="D292" s="33" t="s">
        <v>1592</v>
      </c>
      <c r="E292" s="33">
        <v>162</v>
      </c>
      <c r="F292" s="33" t="s">
        <v>1774</v>
      </c>
      <c r="G292" s="34">
        <v>12</v>
      </c>
      <c r="H292" s="31">
        <v>12</v>
      </c>
      <c r="I292" s="35" t="s">
        <v>1140</v>
      </c>
      <c r="K292" s="36" t="s">
        <v>1775</v>
      </c>
      <c r="L292" s="37">
        <v>0</v>
      </c>
      <c r="M292" s="38">
        <v>0</v>
      </c>
      <c r="N292" s="38">
        <v>0</v>
      </c>
      <c r="O292" s="39">
        <v>0</v>
      </c>
      <c r="P292" s="37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12.72</v>
      </c>
      <c r="X292" s="38">
        <v>0</v>
      </c>
      <c r="Y292" s="38">
        <v>0</v>
      </c>
      <c r="Z292" s="38">
        <v>33.63</v>
      </c>
      <c r="AA292" s="40">
        <v>2069.89</v>
      </c>
      <c r="AB292" s="27">
        <f t="shared" si="12"/>
        <v>0</v>
      </c>
      <c r="AC292" s="28">
        <f t="shared" si="13"/>
        <v>2069.89</v>
      </c>
      <c r="AD292" s="29">
        <f t="shared" si="14"/>
        <v>0</v>
      </c>
    </row>
    <row r="293" spans="1:30" ht="12.75" customHeight="1">
      <c r="A293" s="30" t="s">
        <v>1776</v>
      </c>
      <c r="B293" s="31" t="s">
        <v>1772</v>
      </c>
      <c r="C293" s="32" t="s">
        <v>1773</v>
      </c>
      <c r="D293" s="33" t="s">
        <v>1592</v>
      </c>
      <c r="E293" s="33">
        <v>162</v>
      </c>
      <c r="F293" s="33" t="s">
        <v>1774</v>
      </c>
      <c r="G293" s="34">
        <v>12</v>
      </c>
      <c r="H293" s="31">
        <v>12</v>
      </c>
      <c r="I293" s="35" t="s">
        <v>1140</v>
      </c>
      <c r="K293" s="36" t="s">
        <v>1777</v>
      </c>
      <c r="L293" s="37">
        <v>0</v>
      </c>
      <c r="M293" s="38">
        <v>0</v>
      </c>
      <c r="N293" s="38">
        <v>0</v>
      </c>
      <c r="O293" s="39">
        <v>0</v>
      </c>
      <c r="P293" s="37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40">
        <v>0</v>
      </c>
      <c r="AB293" s="27">
        <f t="shared" si="12"/>
        <v>0</v>
      </c>
      <c r="AC293" s="28">
        <f t="shared" si="13"/>
        <v>0</v>
      </c>
      <c r="AD293" s="29" t="e">
        <f t="shared" si="14"/>
        <v>#DIV/0!</v>
      </c>
    </row>
    <row r="294" spans="1:30" ht="12.75" customHeight="1">
      <c r="A294" s="30" t="s">
        <v>1778</v>
      </c>
      <c r="B294" s="31" t="s">
        <v>1772</v>
      </c>
      <c r="C294" s="32" t="s">
        <v>1773</v>
      </c>
      <c r="D294" s="33" t="s">
        <v>1592</v>
      </c>
      <c r="E294" s="33">
        <v>162</v>
      </c>
      <c r="F294" s="33" t="s">
        <v>1779</v>
      </c>
      <c r="G294" s="34">
        <v>11</v>
      </c>
      <c r="H294" s="31">
        <v>12</v>
      </c>
      <c r="I294" s="35">
        <v>37</v>
      </c>
      <c r="K294" s="36" t="s">
        <v>1780</v>
      </c>
      <c r="L294" s="37">
        <v>183.74</v>
      </c>
      <c r="M294" s="38">
        <v>0</v>
      </c>
      <c r="N294" s="38">
        <v>0</v>
      </c>
      <c r="O294" s="39">
        <v>0</v>
      </c>
      <c r="P294" s="37">
        <v>0</v>
      </c>
      <c r="Q294" s="38">
        <v>90.78</v>
      </c>
      <c r="R294" s="38">
        <v>0</v>
      </c>
      <c r="S294" s="38">
        <v>22.52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38">
        <v>0</v>
      </c>
      <c r="Z294" s="38">
        <v>0</v>
      </c>
      <c r="AA294" s="40">
        <v>0</v>
      </c>
      <c r="AB294" s="27">
        <f t="shared" si="12"/>
        <v>183.74</v>
      </c>
      <c r="AC294" s="28">
        <f t="shared" si="13"/>
        <v>90.78</v>
      </c>
      <c r="AD294" s="29">
        <f t="shared" si="14"/>
        <v>2.0240141000220313</v>
      </c>
    </row>
    <row r="295" spans="1:30" ht="12.75" customHeight="1">
      <c r="A295" s="30" t="s">
        <v>1781</v>
      </c>
      <c r="B295" s="31" t="s">
        <v>1772</v>
      </c>
      <c r="C295" s="32" t="s">
        <v>1773</v>
      </c>
      <c r="D295" s="33" t="s">
        <v>1592</v>
      </c>
      <c r="E295" s="33">
        <v>162</v>
      </c>
      <c r="F295" s="33" t="s">
        <v>1782</v>
      </c>
      <c r="G295" s="34">
        <v>12</v>
      </c>
      <c r="H295" s="31">
        <v>12</v>
      </c>
      <c r="I295" s="35" t="s">
        <v>1140</v>
      </c>
      <c r="K295" s="36" t="s">
        <v>1783</v>
      </c>
      <c r="L295" s="37">
        <v>0</v>
      </c>
      <c r="M295" s="38">
        <v>0</v>
      </c>
      <c r="N295" s="38">
        <v>0</v>
      </c>
      <c r="O295" s="39">
        <v>0</v>
      </c>
      <c r="P295" s="37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38">
        <v>0</v>
      </c>
      <c r="Z295" s="38">
        <v>0</v>
      </c>
      <c r="AA295" s="40">
        <v>35.32</v>
      </c>
      <c r="AB295" s="27">
        <f t="shared" si="12"/>
        <v>0</v>
      </c>
      <c r="AC295" s="28">
        <f t="shared" si="13"/>
        <v>35.32</v>
      </c>
      <c r="AD295" s="29">
        <f t="shared" si="14"/>
        <v>0</v>
      </c>
    </row>
    <row r="296" spans="1:30" ht="12.75" customHeight="1">
      <c r="A296" s="30" t="s">
        <v>1784</v>
      </c>
      <c r="B296" s="31" t="s">
        <v>1772</v>
      </c>
      <c r="C296" s="32" t="s">
        <v>1773</v>
      </c>
      <c r="D296" s="33" t="s">
        <v>1592</v>
      </c>
      <c r="E296" s="33">
        <v>162</v>
      </c>
      <c r="F296" s="33" t="s">
        <v>1779</v>
      </c>
      <c r="G296" s="34">
        <v>11</v>
      </c>
      <c r="H296" s="31">
        <v>11</v>
      </c>
      <c r="I296" s="35">
        <v>29</v>
      </c>
      <c r="K296" s="36" t="s">
        <v>1785</v>
      </c>
      <c r="L296" s="37">
        <v>173.12</v>
      </c>
      <c r="M296" s="38">
        <v>146.5</v>
      </c>
      <c r="N296" s="38">
        <v>0</v>
      </c>
      <c r="O296" s="39">
        <v>0</v>
      </c>
      <c r="P296" s="37">
        <v>0</v>
      </c>
      <c r="Q296" s="38">
        <v>0</v>
      </c>
      <c r="R296" s="38">
        <v>0</v>
      </c>
      <c r="S296" s="38">
        <v>8.14</v>
      </c>
      <c r="T296" s="38">
        <v>0</v>
      </c>
      <c r="U296" s="38">
        <v>0</v>
      </c>
      <c r="V296" s="38">
        <v>0</v>
      </c>
      <c r="W296" s="38">
        <v>371.37</v>
      </c>
      <c r="X296" s="38">
        <v>646.56</v>
      </c>
      <c r="Y296" s="38">
        <v>807.11</v>
      </c>
      <c r="Z296" s="38">
        <v>0</v>
      </c>
      <c r="AA296" s="40">
        <v>98.03</v>
      </c>
      <c r="AB296" s="27">
        <f t="shared" si="12"/>
        <v>173.12</v>
      </c>
      <c r="AC296" s="28">
        <f t="shared" si="13"/>
        <v>807.11</v>
      </c>
      <c r="AD296" s="29">
        <f t="shared" si="14"/>
        <v>0.21449368735364446</v>
      </c>
    </row>
    <row r="297" spans="1:30" ht="12.75" customHeight="1">
      <c r="A297" s="30" t="s">
        <v>1786</v>
      </c>
      <c r="B297" s="31" t="s">
        <v>1772</v>
      </c>
      <c r="C297" s="32" t="s">
        <v>1773</v>
      </c>
      <c r="D297" s="33" t="s">
        <v>1592</v>
      </c>
      <c r="E297" s="33">
        <v>162</v>
      </c>
      <c r="F297" s="33" t="s">
        <v>1779</v>
      </c>
      <c r="G297" s="34">
        <v>11</v>
      </c>
      <c r="H297" s="31">
        <v>13</v>
      </c>
      <c r="I297" s="35" t="s">
        <v>1140</v>
      </c>
      <c r="J297" s="45"/>
      <c r="K297" s="36" t="s">
        <v>1787</v>
      </c>
      <c r="L297" s="37">
        <v>0</v>
      </c>
      <c r="M297" s="38">
        <v>0</v>
      </c>
      <c r="N297" s="38">
        <v>0</v>
      </c>
      <c r="O297" s="39">
        <v>0</v>
      </c>
      <c r="P297" s="37">
        <v>0</v>
      </c>
      <c r="Q297" s="38">
        <v>0</v>
      </c>
      <c r="R297" s="38">
        <v>269.88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0</v>
      </c>
      <c r="Z297" s="38">
        <v>0</v>
      </c>
      <c r="AA297" s="40">
        <v>88.96</v>
      </c>
      <c r="AB297" s="27">
        <f t="shared" si="12"/>
        <v>0</v>
      </c>
      <c r="AC297" s="28">
        <f t="shared" si="13"/>
        <v>269.88</v>
      </c>
      <c r="AD297" s="29">
        <f t="shared" si="14"/>
        <v>0</v>
      </c>
    </row>
    <row r="298" spans="1:30" ht="12.75" customHeight="1">
      <c r="A298" s="30" t="s">
        <v>1788</v>
      </c>
      <c r="B298" s="31" t="s">
        <v>1772</v>
      </c>
      <c r="C298" s="32" t="s">
        <v>1773</v>
      </c>
      <c r="D298" s="33" t="s">
        <v>1592</v>
      </c>
      <c r="E298" s="33">
        <v>162</v>
      </c>
      <c r="F298" s="33" t="s">
        <v>1779</v>
      </c>
      <c r="G298" s="34">
        <v>11</v>
      </c>
      <c r="H298" s="31">
        <v>11</v>
      </c>
      <c r="I298" s="35" t="s">
        <v>1140</v>
      </c>
      <c r="K298" s="36" t="s">
        <v>1789</v>
      </c>
      <c r="L298" s="37">
        <v>0</v>
      </c>
      <c r="M298" s="38">
        <v>0</v>
      </c>
      <c r="N298" s="38">
        <v>0</v>
      </c>
      <c r="O298" s="39">
        <v>0</v>
      </c>
      <c r="P298" s="37">
        <v>321.76</v>
      </c>
      <c r="Q298" s="38">
        <v>374.05</v>
      </c>
      <c r="R298" s="38">
        <v>135.88</v>
      </c>
      <c r="S298" s="38">
        <v>422.31</v>
      </c>
      <c r="T298" s="38">
        <v>420.61</v>
      </c>
      <c r="U298" s="38">
        <v>281.16</v>
      </c>
      <c r="V298" s="38">
        <v>0</v>
      </c>
      <c r="W298" s="38">
        <v>0</v>
      </c>
      <c r="X298" s="38">
        <v>0</v>
      </c>
      <c r="Y298" s="38">
        <v>0</v>
      </c>
      <c r="Z298" s="38">
        <v>0</v>
      </c>
      <c r="AA298" s="40">
        <v>20.38</v>
      </c>
      <c r="AB298" s="27">
        <f t="shared" si="12"/>
        <v>0</v>
      </c>
      <c r="AC298" s="28">
        <f t="shared" si="13"/>
        <v>422.31</v>
      </c>
      <c r="AD298" s="29">
        <f t="shared" si="14"/>
        <v>0</v>
      </c>
    </row>
    <row r="299" spans="1:30" ht="12.75" customHeight="1">
      <c r="A299" s="30" t="s">
        <v>1790</v>
      </c>
      <c r="B299" s="31" t="s">
        <v>1791</v>
      </c>
      <c r="C299" s="32" t="s">
        <v>1792</v>
      </c>
      <c r="D299" s="33" t="s">
        <v>1592</v>
      </c>
      <c r="E299" s="33">
        <v>505</v>
      </c>
      <c r="F299" s="33" t="s">
        <v>1793</v>
      </c>
      <c r="G299" s="34">
        <v>6</v>
      </c>
      <c r="H299" s="31">
        <v>6</v>
      </c>
      <c r="I299" s="35"/>
      <c r="K299" s="36" t="s">
        <v>1790</v>
      </c>
      <c r="AB299" s="27">
        <f t="shared" si="12"/>
        <v>0</v>
      </c>
      <c r="AC299" s="28">
        <f t="shared" si="13"/>
        <v>0</v>
      </c>
      <c r="AD299" s="29" t="e">
        <f t="shared" si="14"/>
        <v>#DIV/0!</v>
      </c>
    </row>
    <row r="300" spans="1:30" ht="12.75" customHeight="1">
      <c r="A300" s="30" t="s">
        <v>1794</v>
      </c>
      <c r="B300" s="31" t="s">
        <v>1791</v>
      </c>
      <c r="C300" s="32" t="s">
        <v>1792</v>
      </c>
      <c r="D300" s="33" t="s">
        <v>1592</v>
      </c>
      <c r="E300" s="33">
        <v>505</v>
      </c>
      <c r="F300" s="33" t="s">
        <v>1793</v>
      </c>
      <c r="G300" s="34">
        <v>1</v>
      </c>
      <c r="H300" s="31">
        <v>3</v>
      </c>
      <c r="I300" s="35"/>
      <c r="K300" s="36" t="s">
        <v>1794</v>
      </c>
      <c r="AB300" s="27">
        <f t="shared" si="12"/>
        <v>0</v>
      </c>
      <c r="AC300" s="28">
        <f t="shared" si="13"/>
        <v>0</v>
      </c>
      <c r="AD300" s="29" t="e">
        <f t="shared" si="14"/>
        <v>#DIV/0!</v>
      </c>
    </row>
    <row r="301" spans="1:30" ht="12.75" customHeight="1">
      <c r="A301" s="30" t="s">
        <v>1795</v>
      </c>
      <c r="B301" s="31" t="s">
        <v>1791</v>
      </c>
      <c r="C301" s="32" t="s">
        <v>1792</v>
      </c>
      <c r="D301" s="33" t="s">
        <v>1592</v>
      </c>
      <c r="E301" s="33">
        <v>505</v>
      </c>
      <c r="F301" s="33" t="s">
        <v>1796</v>
      </c>
      <c r="G301" s="34">
        <v>12</v>
      </c>
      <c r="H301" s="31">
        <v>12</v>
      </c>
      <c r="I301" s="35" t="s">
        <v>1140</v>
      </c>
      <c r="K301" s="36" t="s">
        <v>1797</v>
      </c>
      <c r="L301" s="37">
        <v>0</v>
      </c>
      <c r="M301" s="38">
        <v>0</v>
      </c>
      <c r="N301" s="38">
        <v>0</v>
      </c>
      <c r="O301" s="39">
        <v>0</v>
      </c>
      <c r="P301" s="37">
        <v>696.33</v>
      </c>
      <c r="Q301" s="38">
        <v>1116.09</v>
      </c>
      <c r="R301" s="38">
        <v>139.78</v>
      </c>
      <c r="S301" s="38">
        <v>29.88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38">
        <v>53.12</v>
      </c>
      <c r="Z301" s="38">
        <v>3032.49</v>
      </c>
      <c r="AA301" s="40">
        <v>1845.33</v>
      </c>
      <c r="AB301" s="27">
        <f t="shared" si="12"/>
        <v>0</v>
      </c>
      <c r="AC301" s="28">
        <f t="shared" si="13"/>
        <v>3032.49</v>
      </c>
      <c r="AD301" s="29">
        <f t="shared" si="14"/>
        <v>0</v>
      </c>
    </row>
    <row r="302" spans="1:30" ht="12.75" customHeight="1">
      <c r="A302" s="30" t="s">
        <v>1798</v>
      </c>
      <c r="B302" s="31" t="s">
        <v>1791</v>
      </c>
      <c r="C302" s="32" t="s">
        <v>1792</v>
      </c>
      <c r="D302" s="33" t="s">
        <v>1592</v>
      </c>
      <c r="E302" s="33">
        <v>505</v>
      </c>
      <c r="F302" s="33" t="s">
        <v>1796</v>
      </c>
      <c r="G302" s="34">
        <v>8</v>
      </c>
      <c r="H302" s="31">
        <v>8</v>
      </c>
      <c r="I302" s="35"/>
      <c r="K302" s="36" t="s">
        <v>1799</v>
      </c>
      <c r="AB302" s="27">
        <f t="shared" si="12"/>
        <v>0</v>
      </c>
      <c r="AC302" s="28">
        <f t="shared" si="13"/>
        <v>0</v>
      </c>
      <c r="AD302" s="29" t="e">
        <f t="shared" si="14"/>
        <v>#DIV/0!</v>
      </c>
    </row>
    <row r="303" spans="1:30" ht="12.75" customHeight="1">
      <c r="A303" s="30" t="s">
        <v>1800</v>
      </c>
      <c r="B303" s="31" t="s">
        <v>1791</v>
      </c>
      <c r="C303" s="32" t="s">
        <v>1792</v>
      </c>
      <c r="D303" s="33" t="s">
        <v>1592</v>
      </c>
      <c r="E303" s="33">
        <v>505</v>
      </c>
      <c r="F303" s="33" t="s">
        <v>1796</v>
      </c>
      <c r="G303" s="34">
        <v>12</v>
      </c>
      <c r="H303" s="31">
        <v>12</v>
      </c>
      <c r="I303" s="35" t="s">
        <v>1140</v>
      </c>
      <c r="K303" s="36" t="s">
        <v>1801</v>
      </c>
      <c r="L303" s="37">
        <v>0</v>
      </c>
      <c r="M303" s="38">
        <v>0</v>
      </c>
      <c r="N303" s="38">
        <v>0</v>
      </c>
      <c r="O303" s="39">
        <v>0</v>
      </c>
      <c r="P303" s="37">
        <v>35.74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20.6</v>
      </c>
      <c r="X303" s="38">
        <v>0</v>
      </c>
      <c r="Y303" s="38">
        <v>0</v>
      </c>
      <c r="Z303" s="38">
        <v>0</v>
      </c>
      <c r="AA303" s="40">
        <v>30.69</v>
      </c>
      <c r="AB303" s="27">
        <f t="shared" si="12"/>
        <v>0</v>
      </c>
      <c r="AC303" s="28">
        <f t="shared" si="13"/>
        <v>35.74</v>
      </c>
      <c r="AD303" s="29">
        <f t="shared" si="14"/>
        <v>0</v>
      </c>
    </row>
    <row r="304" spans="1:30" ht="12.75" customHeight="1">
      <c r="A304" s="30" t="s">
        <v>1802</v>
      </c>
      <c r="B304" s="31" t="s">
        <v>1791</v>
      </c>
      <c r="C304" s="32" t="s">
        <v>1792</v>
      </c>
      <c r="D304" s="33" t="s">
        <v>1592</v>
      </c>
      <c r="E304" s="33">
        <v>505</v>
      </c>
      <c r="F304" s="33" t="s">
        <v>1796</v>
      </c>
      <c r="G304" s="34">
        <v>12</v>
      </c>
      <c r="H304" s="31">
        <v>12</v>
      </c>
      <c r="I304" s="35" t="s">
        <v>1140</v>
      </c>
      <c r="K304" s="36" t="s">
        <v>1803</v>
      </c>
      <c r="L304" s="37">
        <v>0</v>
      </c>
      <c r="M304" s="38">
        <v>0</v>
      </c>
      <c r="N304" s="38">
        <v>0</v>
      </c>
      <c r="O304" s="39">
        <v>0</v>
      </c>
      <c r="P304" s="37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0</v>
      </c>
      <c r="Z304" s="38">
        <v>0</v>
      </c>
      <c r="AA304" s="40">
        <v>54.48</v>
      </c>
      <c r="AB304" s="27">
        <f t="shared" si="12"/>
        <v>0</v>
      </c>
      <c r="AC304" s="28">
        <f t="shared" si="13"/>
        <v>54.48</v>
      </c>
      <c r="AD304" s="29">
        <f t="shared" si="14"/>
        <v>0</v>
      </c>
    </row>
    <row r="305" spans="1:30" ht="12.75" customHeight="1">
      <c r="A305" s="30" t="s">
        <v>1804</v>
      </c>
      <c r="B305" s="31" t="s">
        <v>1791</v>
      </c>
      <c r="C305" s="32" t="s">
        <v>1792</v>
      </c>
      <c r="D305" s="33" t="s">
        <v>1592</v>
      </c>
      <c r="E305" s="33">
        <v>505</v>
      </c>
      <c r="F305" s="33" t="s">
        <v>1796</v>
      </c>
      <c r="G305" s="34">
        <v>12</v>
      </c>
      <c r="H305" s="31">
        <v>12</v>
      </c>
      <c r="I305" s="35" t="s">
        <v>1140</v>
      </c>
      <c r="K305" s="36" t="s">
        <v>1805</v>
      </c>
      <c r="L305" s="37">
        <v>0</v>
      </c>
      <c r="M305" s="38">
        <v>0</v>
      </c>
      <c r="N305" s="38">
        <v>0</v>
      </c>
      <c r="O305" s="39">
        <v>0</v>
      </c>
      <c r="P305" s="37">
        <v>48.65</v>
      </c>
      <c r="Q305" s="38">
        <v>99.77</v>
      </c>
      <c r="R305" s="38">
        <v>0</v>
      </c>
      <c r="S305" s="38">
        <v>18.67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38">
        <v>0</v>
      </c>
      <c r="Z305" s="38">
        <v>576.28</v>
      </c>
      <c r="AA305" s="40">
        <v>645.45</v>
      </c>
      <c r="AB305" s="27">
        <f t="shared" si="12"/>
        <v>0</v>
      </c>
      <c r="AC305" s="28">
        <f t="shared" si="13"/>
        <v>645.45</v>
      </c>
      <c r="AD305" s="29">
        <f t="shared" si="14"/>
        <v>0</v>
      </c>
    </row>
    <row r="306" spans="1:30" ht="12.75" customHeight="1">
      <c r="A306" s="30" t="s">
        <v>1806</v>
      </c>
      <c r="B306" s="31" t="s">
        <v>1791</v>
      </c>
      <c r="C306" s="32" t="s">
        <v>1792</v>
      </c>
      <c r="D306" s="33" t="s">
        <v>1592</v>
      </c>
      <c r="E306" s="33">
        <v>505</v>
      </c>
      <c r="F306" s="33" t="s">
        <v>1796</v>
      </c>
      <c r="G306" s="34">
        <v>12</v>
      </c>
      <c r="H306" s="31">
        <v>12</v>
      </c>
      <c r="I306" s="35" t="s">
        <v>1140</v>
      </c>
      <c r="K306" s="36" t="s">
        <v>1807</v>
      </c>
      <c r="L306" s="37">
        <v>0</v>
      </c>
      <c r="M306" s="38">
        <v>0</v>
      </c>
      <c r="N306" s="38">
        <v>0</v>
      </c>
      <c r="O306" s="39">
        <v>0</v>
      </c>
      <c r="P306" s="37">
        <v>131.07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v>0</v>
      </c>
      <c r="Z306" s="38">
        <v>0</v>
      </c>
      <c r="AA306" s="40">
        <v>0</v>
      </c>
      <c r="AB306" s="27">
        <f t="shared" si="12"/>
        <v>0</v>
      </c>
      <c r="AC306" s="28">
        <f t="shared" si="13"/>
        <v>131.07</v>
      </c>
      <c r="AD306" s="29">
        <f t="shared" si="14"/>
        <v>0</v>
      </c>
    </row>
    <row r="307" spans="1:30" ht="12.75" customHeight="1">
      <c r="A307" s="30" t="s">
        <v>1808</v>
      </c>
      <c r="B307" s="31" t="s">
        <v>1791</v>
      </c>
      <c r="C307" s="32" t="s">
        <v>1792</v>
      </c>
      <c r="D307" s="33" t="s">
        <v>1592</v>
      </c>
      <c r="E307" s="33">
        <v>505</v>
      </c>
      <c r="F307" s="33" t="s">
        <v>1796</v>
      </c>
      <c r="G307" s="34">
        <v>12</v>
      </c>
      <c r="H307" s="31">
        <v>12</v>
      </c>
      <c r="I307" s="35">
        <v>29</v>
      </c>
      <c r="J307" s="45" t="s">
        <v>1175</v>
      </c>
      <c r="K307" s="36" t="s">
        <v>1809</v>
      </c>
      <c r="L307" s="37">
        <v>1621.83</v>
      </c>
      <c r="M307" s="38">
        <v>1300.91</v>
      </c>
      <c r="N307" s="38">
        <v>0</v>
      </c>
      <c r="O307" s="39">
        <v>0</v>
      </c>
      <c r="P307" s="37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40">
        <v>0</v>
      </c>
      <c r="AB307" s="27">
        <f t="shared" si="12"/>
        <v>1621.83</v>
      </c>
      <c r="AC307" s="28">
        <f t="shared" si="13"/>
        <v>0</v>
      </c>
      <c r="AD307" s="29" t="e">
        <f t="shared" si="14"/>
        <v>#DIV/0!</v>
      </c>
    </row>
    <row r="308" spans="1:30" ht="12.75" customHeight="1">
      <c r="A308" s="30" t="s">
        <v>1810</v>
      </c>
      <c r="B308" s="31" t="s">
        <v>1791</v>
      </c>
      <c r="C308" s="32" t="s">
        <v>1792</v>
      </c>
      <c r="D308" s="33" t="s">
        <v>1592</v>
      </c>
      <c r="E308" s="33">
        <v>505</v>
      </c>
      <c r="F308" s="33" t="s">
        <v>1811</v>
      </c>
      <c r="G308" s="34">
        <v>12</v>
      </c>
      <c r="H308" s="31">
        <v>12</v>
      </c>
      <c r="I308" s="35"/>
      <c r="K308" s="36" t="s">
        <v>1812</v>
      </c>
      <c r="AB308" s="27">
        <f t="shared" si="12"/>
        <v>0</v>
      </c>
      <c r="AC308" s="28">
        <f t="shared" si="13"/>
        <v>0</v>
      </c>
      <c r="AD308" s="29" t="e">
        <f t="shared" si="14"/>
        <v>#DIV/0!</v>
      </c>
    </row>
    <row r="309" spans="1:30" ht="12.75" customHeight="1">
      <c r="A309" s="30" t="s">
        <v>1813</v>
      </c>
      <c r="B309" s="31" t="s">
        <v>1791</v>
      </c>
      <c r="C309" s="32" t="s">
        <v>1792</v>
      </c>
      <c r="D309" s="33" t="s">
        <v>1592</v>
      </c>
      <c r="E309" s="33">
        <v>505</v>
      </c>
      <c r="F309" s="33" t="s">
        <v>1811</v>
      </c>
      <c r="G309" s="34">
        <v>11</v>
      </c>
      <c r="H309" s="31">
        <v>11</v>
      </c>
      <c r="I309" s="35">
        <v>18</v>
      </c>
      <c r="K309" s="36" t="s">
        <v>1814</v>
      </c>
      <c r="L309" s="37">
        <v>0</v>
      </c>
      <c r="M309" s="38">
        <v>424.03</v>
      </c>
      <c r="N309" s="38">
        <v>1413.35</v>
      </c>
      <c r="O309" s="39">
        <v>616.11</v>
      </c>
      <c r="P309" s="37">
        <v>630.37</v>
      </c>
      <c r="Q309" s="38">
        <v>150.9</v>
      </c>
      <c r="R309" s="38">
        <v>305.14</v>
      </c>
      <c r="S309" s="38">
        <v>43.14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38">
        <v>0</v>
      </c>
      <c r="Z309" s="38">
        <v>255.53</v>
      </c>
      <c r="AA309" s="40">
        <v>319.37</v>
      </c>
      <c r="AB309" s="27">
        <f t="shared" si="12"/>
        <v>1413.35</v>
      </c>
      <c r="AC309" s="28">
        <f t="shared" si="13"/>
        <v>630.37</v>
      </c>
      <c r="AD309" s="29">
        <f t="shared" si="14"/>
        <v>2.2420959119247423</v>
      </c>
    </row>
    <row r="310" spans="1:30" ht="12.75" customHeight="1">
      <c r="A310" s="30" t="s">
        <v>1815</v>
      </c>
      <c r="B310" s="31" t="s">
        <v>1816</v>
      </c>
      <c r="C310" s="32" t="s">
        <v>1817</v>
      </c>
      <c r="D310" s="33" t="s">
        <v>1592</v>
      </c>
      <c r="E310" s="33">
        <v>148</v>
      </c>
      <c r="F310" s="33" t="s">
        <v>1818</v>
      </c>
      <c r="G310" s="34">
        <v>13</v>
      </c>
      <c r="H310" s="31">
        <v>13</v>
      </c>
      <c r="I310" s="35" t="s">
        <v>1140</v>
      </c>
      <c r="K310" s="36" t="s">
        <v>1815</v>
      </c>
      <c r="L310" s="37">
        <v>0</v>
      </c>
      <c r="M310" s="38">
        <v>0</v>
      </c>
      <c r="N310" s="38">
        <v>0</v>
      </c>
      <c r="O310" s="39">
        <v>143.72</v>
      </c>
      <c r="P310" s="37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456.73</v>
      </c>
      <c r="AA310" s="40">
        <v>192.78</v>
      </c>
      <c r="AB310" s="27">
        <f t="shared" si="12"/>
        <v>143.72</v>
      </c>
      <c r="AC310" s="28">
        <f t="shared" si="13"/>
        <v>456.73</v>
      </c>
      <c r="AD310" s="29">
        <f t="shared" si="14"/>
        <v>0.31467168786810584</v>
      </c>
    </row>
    <row r="311" spans="1:30" ht="12.75" customHeight="1">
      <c r="A311" s="30" t="s">
        <v>1819</v>
      </c>
      <c r="B311" s="31" t="s">
        <v>1816</v>
      </c>
      <c r="C311" s="32" t="s">
        <v>1817</v>
      </c>
      <c r="D311" s="33" t="s">
        <v>1592</v>
      </c>
      <c r="E311" s="33">
        <v>148</v>
      </c>
      <c r="F311" s="33" t="s">
        <v>1818</v>
      </c>
      <c r="G311" s="34">
        <v>12</v>
      </c>
      <c r="H311" s="31">
        <v>12</v>
      </c>
      <c r="I311" s="35">
        <v>25</v>
      </c>
      <c r="K311" s="36" t="s">
        <v>1819</v>
      </c>
      <c r="L311" s="37">
        <v>317.96</v>
      </c>
      <c r="M311" s="38">
        <v>304.55</v>
      </c>
      <c r="N311" s="38">
        <v>215.26</v>
      </c>
      <c r="O311" s="39">
        <v>104.1</v>
      </c>
      <c r="P311" s="37">
        <v>222.15</v>
      </c>
      <c r="Q311" s="38">
        <v>257.04</v>
      </c>
      <c r="R311" s="38">
        <v>234.3</v>
      </c>
      <c r="S311" s="38">
        <v>209.21</v>
      </c>
      <c r="T311" s="38">
        <v>291.35</v>
      </c>
      <c r="U311" s="38">
        <v>201.62</v>
      </c>
      <c r="V311" s="38">
        <v>279.51</v>
      </c>
      <c r="W311" s="38">
        <v>270.41</v>
      </c>
      <c r="X311" s="38">
        <v>285.91</v>
      </c>
      <c r="Y311" s="38">
        <v>289.51</v>
      </c>
      <c r="Z311" s="38">
        <v>407.65</v>
      </c>
      <c r="AA311" s="40">
        <v>369.67</v>
      </c>
      <c r="AB311" s="27">
        <f t="shared" si="12"/>
        <v>317.96</v>
      </c>
      <c r="AC311" s="28">
        <f t="shared" si="13"/>
        <v>407.65</v>
      </c>
      <c r="AD311" s="29">
        <f t="shared" si="14"/>
        <v>0.7799828284067215</v>
      </c>
    </row>
    <row r="312" spans="1:30" ht="12.75" customHeight="1">
      <c r="A312" s="30" t="s">
        <v>1820</v>
      </c>
      <c r="B312" s="31" t="s">
        <v>1816</v>
      </c>
      <c r="C312" s="32" t="s">
        <v>1817</v>
      </c>
      <c r="D312" s="33" t="s">
        <v>1592</v>
      </c>
      <c r="E312" s="33">
        <v>148</v>
      </c>
      <c r="F312" s="33" t="s">
        <v>1818</v>
      </c>
      <c r="G312" s="34">
        <v>13</v>
      </c>
      <c r="H312" s="31">
        <v>13</v>
      </c>
      <c r="I312" s="35">
        <v>1</v>
      </c>
      <c r="J312" s="45" t="s">
        <v>1158</v>
      </c>
      <c r="K312" s="36" t="s">
        <v>1820</v>
      </c>
      <c r="L312" s="37">
        <v>0</v>
      </c>
      <c r="M312" s="38">
        <v>0</v>
      </c>
      <c r="N312" s="38">
        <v>839.03</v>
      </c>
      <c r="O312" s="39">
        <v>1751.68</v>
      </c>
      <c r="P312" s="37">
        <v>356.14</v>
      </c>
      <c r="Q312" s="38">
        <v>325.45</v>
      </c>
      <c r="R312" s="38">
        <v>160.59</v>
      </c>
      <c r="S312" s="38">
        <v>318.71</v>
      </c>
      <c r="T312" s="38">
        <v>270.94</v>
      </c>
      <c r="U312" s="38">
        <v>358.16</v>
      </c>
      <c r="V312" s="38">
        <v>0</v>
      </c>
      <c r="W312" s="38">
        <v>390.68</v>
      </c>
      <c r="X312" s="38">
        <v>461.56</v>
      </c>
      <c r="Y312" s="38">
        <v>506.49</v>
      </c>
      <c r="Z312" s="38">
        <v>0</v>
      </c>
      <c r="AA312" s="40">
        <v>114.71</v>
      </c>
      <c r="AB312" s="27">
        <f t="shared" si="12"/>
        <v>1751.68</v>
      </c>
      <c r="AC312" s="28">
        <f t="shared" si="13"/>
        <v>506.49</v>
      </c>
      <c r="AD312" s="29">
        <f t="shared" si="14"/>
        <v>3.4584690714525457</v>
      </c>
    </row>
    <row r="313" spans="1:30" ht="12.75" customHeight="1">
      <c r="A313" s="30" t="s">
        <v>1821</v>
      </c>
      <c r="B313" s="31" t="s">
        <v>1816</v>
      </c>
      <c r="C313" s="32" t="s">
        <v>1817</v>
      </c>
      <c r="D313" s="33" t="s">
        <v>1592</v>
      </c>
      <c r="E313" s="33">
        <v>148</v>
      </c>
      <c r="F313" s="33" t="s">
        <v>1818</v>
      </c>
      <c r="G313" s="34">
        <v>12</v>
      </c>
      <c r="H313" s="31">
        <v>12</v>
      </c>
      <c r="I313" s="35">
        <v>39</v>
      </c>
      <c r="K313" s="36" t="s">
        <v>1821</v>
      </c>
      <c r="L313" s="37">
        <v>0</v>
      </c>
      <c r="M313" s="38">
        <v>126.48</v>
      </c>
      <c r="N313" s="38">
        <v>0</v>
      </c>
      <c r="O313" s="39">
        <v>0</v>
      </c>
      <c r="P313" s="37">
        <v>340.17</v>
      </c>
      <c r="Q313" s="38">
        <v>422.9</v>
      </c>
      <c r="R313" s="38">
        <v>507.27</v>
      </c>
      <c r="S313" s="38">
        <v>342.55</v>
      </c>
      <c r="T313" s="38">
        <v>448.86</v>
      </c>
      <c r="U313" s="38">
        <v>270.18</v>
      </c>
      <c r="V313" s="38">
        <v>418.74</v>
      </c>
      <c r="W313" s="38">
        <v>2280.08</v>
      </c>
      <c r="X313" s="38">
        <v>2080.84</v>
      </c>
      <c r="Y313" s="38">
        <v>1955.99</v>
      </c>
      <c r="Z313" s="38">
        <v>218.15</v>
      </c>
      <c r="AA313" s="40">
        <v>364.25</v>
      </c>
      <c r="AB313" s="27">
        <f t="shared" si="12"/>
        <v>126.48</v>
      </c>
      <c r="AC313" s="28">
        <f t="shared" si="13"/>
        <v>2280.08</v>
      </c>
      <c r="AD313" s="29">
        <f t="shared" si="14"/>
        <v>0.05547173783376023</v>
      </c>
    </row>
    <row r="314" spans="1:30" ht="12.75" customHeight="1">
      <c r="A314" s="30" t="s">
        <v>1822</v>
      </c>
      <c r="B314" s="31" t="s">
        <v>1816</v>
      </c>
      <c r="C314" s="32" t="s">
        <v>1817</v>
      </c>
      <c r="D314" s="33" t="s">
        <v>1592</v>
      </c>
      <c r="E314" s="33">
        <v>148</v>
      </c>
      <c r="F314" s="33" t="s">
        <v>1818</v>
      </c>
      <c r="G314" s="34">
        <v>12</v>
      </c>
      <c r="H314" s="31">
        <v>13</v>
      </c>
      <c r="I314" s="35" t="s">
        <v>1140</v>
      </c>
      <c r="K314" s="36" t="s">
        <v>1822</v>
      </c>
      <c r="L314" s="37">
        <v>0</v>
      </c>
      <c r="M314" s="38">
        <v>0</v>
      </c>
      <c r="N314" s="38">
        <v>0</v>
      </c>
      <c r="O314" s="39">
        <v>0</v>
      </c>
      <c r="P314" s="37">
        <v>132.14</v>
      </c>
      <c r="Q314" s="38">
        <v>986.13</v>
      </c>
      <c r="R314" s="38">
        <v>794.29</v>
      </c>
      <c r="S314" s="38">
        <v>909.4</v>
      </c>
      <c r="T314" s="38">
        <v>1260.14</v>
      </c>
      <c r="U314" s="38">
        <v>1209.78</v>
      </c>
      <c r="V314" s="38">
        <v>103.23</v>
      </c>
      <c r="W314" s="38">
        <v>657.75</v>
      </c>
      <c r="X314" s="38">
        <v>750.11</v>
      </c>
      <c r="Y314" s="38">
        <v>625.59</v>
      </c>
      <c r="Z314" s="38">
        <v>523.09</v>
      </c>
      <c r="AA314" s="40">
        <v>366.76</v>
      </c>
      <c r="AB314" s="27">
        <f t="shared" si="12"/>
        <v>0</v>
      </c>
      <c r="AC314" s="28">
        <f t="shared" si="13"/>
        <v>1260.14</v>
      </c>
      <c r="AD314" s="29">
        <f t="shared" si="14"/>
        <v>0</v>
      </c>
    </row>
    <row r="315" spans="1:30" ht="12.75" customHeight="1">
      <c r="A315" s="30" t="s">
        <v>1823</v>
      </c>
      <c r="B315" s="31" t="s">
        <v>1816</v>
      </c>
      <c r="C315" s="32" t="s">
        <v>1817</v>
      </c>
      <c r="D315" s="33" t="s">
        <v>1592</v>
      </c>
      <c r="E315" s="33">
        <v>148</v>
      </c>
      <c r="F315" s="33" t="s">
        <v>1824</v>
      </c>
      <c r="G315" s="34">
        <v>10</v>
      </c>
      <c r="H315" s="31">
        <v>10</v>
      </c>
      <c r="I315" s="35">
        <v>20</v>
      </c>
      <c r="K315" s="36" t="s">
        <v>1823</v>
      </c>
      <c r="L315" s="37">
        <v>0</v>
      </c>
      <c r="M315" s="38">
        <v>0</v>
      </c>
      <c r="N315" s="38">
        <v>707.52</v>
      </c>
      <c r="O315" s="39">
        <v>157.81</v>
      </c>
      <c r="P315" s="37">
        <v>46.08</v>
      </c>
      <c r="Q315" s="38">
        <v>137.26</v>
      </c>
      <c r="R315" s="38">
        <v>297.54</v>
      </c>
      <c r="S315" s="38">
        <v>62.05</v>
      </c>
      <c r="T315" s="38">
        <v>0</v>
      </c>
      <c r="U315" s="38">
        <v>0</v>
      </c>
      <c r="V315" s="38">
        <v>0</v>
      </c>
      <c r="W315" s="38">
        <v>526.43</v>
      </c>
      <c r="X315" s="38">
        <v>458.81</v>
      </c>
      <c r="Y315" s="38">
        <v>628.55</v>
      </c>
      <c r="Z315" s="38">
        <v>0</v>
      </c>
      <c r="AA315" s="40">
        <v>181.78</v>
      </c>
      <c r="AB315" s="27">
        <f t="shared" si="12"/>
        <v>707.52</v>
      </c>
      <c r="AC315" s="28">
        <f t="shared" si="13"/>
        <v>628.55</v>
      </c>
      <c r="AD315" s="29">
        <f t="shared" si="14"/>
        <v>1.1256383740354785</v>
      </c>
    </row>
    <row r="316" spans="1:30" ht="12.75" customHeight="1">
      <c r="A316" s="30" t="s">
        <v>1825</v>
      </c>
      <c r="B316" s="31" t="s">
        <v>1816</v>
      </c>
      <c r="C316" s="32" t="s">
        <v>1817</v>
      </c>
      <c r="D316" s="33" t="s">
        <v>1592</v>
      </c>
      <c r="E316" s="33">
        <v>148</v>
      </c>
      <c r="F316" s="33" t="s">
        <v>1818</v>
      </c>
      <c r="G316" s="34">
        <v>11</v>
      </c>
      <c r="H316" s="31">
        <v>11</v>
      </c>
      <c r="I316" s="35" t="s">
        <v>1140</v>
      </c>
      <c r="K316" s="36" t="s">
        <v>1825</v>
      </c>
      <c r="L316" s="37">
        <v>0</v>
      </c>
      <c r="M316" s="38">
        <v>0</v>
      </c>
      <c r="N316" s="38">
        <v>0</v>
      </c>
      <c r="O316" s="39">
        <v>0</v>
      </c>
      <c r="P316" s="37">
        <v>27.65</v>
      </c>
      <c r="Q316" s="38">
        <v>0</v>
      </c>
      <c r="R316" s="38">
        <v>0</v>
      </c>
      <c r="S316" s="38">
        <v>84.83</v>
      </c>
      <c r="T316" s="38">
        <v>0</v>
      </c>
      <c r="U316" s="38">
        <v>0</v>
      </c>
      <c r="V316" s="38">
        <v>0</v>
      </c>
      <c r="W316" s="38">
        <v>41.04</v>
      </c>
      <c r="X316" s="38">
        <v>0</v>
      </c>
      <c r="Y316" s="38">
        <v>0</v>
      </c>
      <c r="Z316" s="38">
        <v>0</v>
      </c>
      <c r="AA316" s="40">
        <v>22.82</v>
      </c>
      <c r="AB316" s="27">
        <f t="shared" si="12"/>
        <v>0</v>
      </c>
      <c r="AC316" s="28">
        <f t="shared" si="13"/>
        <v>84.83</v>
      </c>
      <c r="AD316" s="29">
        <f t="shared" si="14"/>
        <v>0</v>
      </c>
    </row>
    <row r="317" spans="1:30" ht="12.75" customHeight="1">
      <c r="A317" s="30" t="s">
        <v>1826</v>
      </c>
      <c r="B317" s="31" t="s">
        <v>1816</v>
      </c>
      <c r="C317" s="32" t="s">
        <v>1817</v>
      </c>
      <c r="D317" s="33" t="s">
        <v>1592</v>
      </c>
      <c r="E317" s="33">
        <v>148</v>
      </c>
      <c r="F317" s="33" t="s">
        <v>1818</v>
      </c>
      <c r="G317" s="34">
        <v>13</v>
      </c>
      <c r="H317" s="31">
        <v>14</v>
      </c>
      <c r="I317" s="35"/>
      <c r="J317" s="45"/>
      <c r="K317" s="36" t="s">
        <v>1826</v>
      </c>
      <c r="AB317" s="27">
        <f t="shared" si="12"/>
        <v>0</v>
      </c>
      <c r="AC317" s="28">
        <f t="shared" si="13"/>
        <v>0</v>
      </c>
      <c r="AD317" s="29" t="e">
        <f t="shared" si="14"/>
        <v>#DIV/0!</v>
      </c>
    </row>
    <row r="318" spans="1:30" ht="12.75" customHeight="1">
      <c r="A318" s="30" t="s">
        <v>1827</v>
      </c>
      <c r="B318" s="31" t="s">
        <v>1816</v>
      </c>
      <c r="C318" s="32" t="s">
        <v>1817</v>
      </c>
      <c r="D318" s="33" t="s">
        <v>1592</v>
      </c>
      <c r="E318" s="33">
        <v>148</v>
      </c>
      <c r="F318" s="33" t="s">
        <v>1818</v>
      </c>
      <c r="G318" s="34">
        <v>14</v>
      </c>
      <c r="H318" s="31">
        <v>13</v>
      </c>
      <c r="I318" s="35"/>
      <c r="K318" s="36" t="s">
        <v>1827</v>
      </c>
      <c r="AB318" s="27">
        <f t="shared" si="12"/>
        <v>0</v>
      </c>
      <c r="AC318" s="28">
        <f t="shared" si="13"/>
        <v>0</v>
      </c>
      <c r="AD318" s="29" t="e">
        <f t="shared" si="14"/>
        <v>#DIV/0!</v>
      </c>
    </row>
    <row r="319" spans="1:30" ht="12.75" customHeight="1">
      <c r="A319" s="30" t="s">
        <v>1828</v>
      </c>
      <c r="B319" s="31" t="s">
        <v>1816</v>
      </c>
      <c r="C319" s="32" t="s">
        <v>1817</v>
      </c>
      <c r="D319" s="33" t="s">
        <v>1592</v>
      </c>
      <c r="E319" s="33">
        <v>148</v>
      </c>
      <c r="F319" s="33" t="s">
        <v>1824</v>
      </c>
      <c r="G319" s="34">
        <v>11</v>
      </c>
      <c r="H319" s="31">
        <v>10</v>
      </c>
      <c r="I319" s="35" t="s">
        <v>1140</v>
      </c>
      <c r="K319" s="36" t="s">
        <v>1828</v>
      </c>
      <c r="L319" s="37">
        <v>0</v>
      </c>
      <c r="M319" s="38">
        <v>0</v>
      </c>
      <c r="N319" s="38">
        <v>0</v>
      </c>
      <c r="O319" s="39">
        <v>0</v>
      </c>
      <c r="P319" s="37">
        <v>366.44</v>
      </c>
      <c r="Q319" s="38">
        <v>377.55</v>
      </c>
      <c r="R319" s="38">
        <v>605.82</v>
      </c>
      <c r="S319" s="38">
        <v>482.63</v>
      </c>
      <c r="T319" s="38">
        <v>1023.37</v>
      </c>
      <c r="U319" s="38">
        <v>229.41</v>
      </c>
      <c r="V319" s="38">
        <v>154.01</v>
      </c>
      <c r="W319" s="38">
        <v>642.18</v>
      </c>
      <c r="X319" s="38">
        <v>787.44</v>
      </c>
      <c r="Y319" s="38">
        <v>507.85</v>
      </c>
      <c r="Z319" s="38">
        <v>288.61</v>
      </c>
      <c r="AA319" s="40">
        <v>638.21</v>
      </c>
      <c r="AB319" s="27">
        <f t="shared" si="12"/>
        <v>0</v>
      </c>
      <c r="AC319" s="28">
        <f t="shared" si="13"/>
        <v>1023.37</v>
      </c>
      <c r="AD319" s="29">
        <f t="shared" si="14"/>
        <v>0</v>
      </c>
    </row>
    <row r="320" spans="1:30" ht="12.75" customHeight="1">
      <c r="A320" s="30" t="s">
        <v>1829</v>
      </c>
      <c r="B320" s="31" t="s">
        <v>1816</v>
      </c>
      <c r="C320" s="32" t="s">
        <v>1817</v>
      </c>
      <c r="D320" s="33" t="s">
        <v>1592</v>
      </c>
      <c r="E320" s="33">
        <v>148</v>
      </c>
      <c r="F320" s="33" t="s">
        <v>1818</v>
      </c>
      <c r="G320" s="34">
        <v>13</v>
      </c>
      <c r="H320" s="31">
        <v>13</v>
      </c>
      <c r="I320" s="35">
        <v>1</v>
      </c>
      <c r="J320" s="45" t="s">
        <v>1175</v>
      </c>
      <c r="K320" s="36" t="s">
        <v>1829</v>
      </c>
      <c r="L320" s="37">
        <v>0</v>
      </c>
      <c r="M320" s="38">
        <v>0</v>
      </c>
      <c r="N320" s="38">
        <v>1018.8</v>
      </c>
      <c r="O320" s="39">
        <v>1837.77</v>
      </c>
      <c r="P320" s="37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0</v>
      </c>
      <c r="Z320" s="38">
        <v>0</v>
      </c>
      <c r="AA320" s="40">
        <v>0</v>
      </c>
      <c r="AB320" s="27">
        <f t="shared" si="12"/>
        <v>1837.77</v>
      </c>
      <c r="AC320" s="28">
        <f t="shared" si="13"/>
        <v>0</v>
      </c>
      <c r="AD320" s="29" t="e">
        <f t="shared" si="14"/>
        <v>#DIV/0!</v>
      </c>
    </row>
    <row r="321" spans="1:30" ht="12.75" customHeight="1">
      <c r="A321" s="30" t="s">
        <v>1830</v>
      </c>
      <c r="B321" s="31" t="s">
        <v>1816</v>
      </c>
      <c r="C321" s="32" t="s">
        <v>1817</v>
      </c>
      <c r="D321" s="33" t="s">
        <v>1592</v>
      </c>
      <c r="E321" s="33">
        <v>148</v>
      </c>
      <c r="F321" s="33" t="s">
        <v>1818</v>
      </c>
      <c r="G321" s="34">
        <v>12</v>
      </c>
      <c r="H321" s="31">
        <v>13</v>
      </c>
      <c r="I321" s="35">
        <v>39</v>
      </c>
      <c r="K321" s="36" t="s">
        <v>1830</v>
      </c>
      <c r="L321" s="37">
        <v>0</v>
      </c>
      <c r="M321" s="38">
        <v>90.41</v>
      </c>
      <c r="N321" s="38">
        <v>0</v>
      </c>
      <c r="O321" s="39">
        <v>0</v>
      </c>
      <c r="P321" s="37">
        <v>65.4</v>
      </c>
      <c r="Q321" s="38">
        <v>0</v>
      </c>
      <c r="R321" s="38">
        <v>220.69</v>
      </c>
      <c r="S321" s="38">
        <v>142.23</v>
      </c>
      <c r="T321" s="38">
        <v>175.27</v>
      </c>
      <c r="U321" s="38">
        <v>230.32</v>
      </c>
      <c r="V321" s="38">
        <v>237.4</v>
      </c>
      <c r="W321" s="38">
        <v>229.49</v>
      </c>
      <c r="X321" s="38">
        <v>140.98</v>
      </c>
      <c r="Y321" s="38">
        <v>157.93</v>
      </c>
      <c r="Z321" s="38">
        <v>692.77</v>
      </c>
      <c r="AA321" s="40">
        <v>359.27</v>
      </c>
      <c r="AB321" s="27">
        <f t="shared" si="12"/>
        <v>90.41</v>
      </c>
      <c r="AC321" s="28">
        <f t="shared" si="13"/>
        <v>692.77</v>
      </c>
      <c r="AD321" s="29">
        <f t="shared" si="14"/>
        <v>0.13050507383402862</v>
      </c>
    </row>
    <row r="322" spans="1:30" ht="12.75" customHeight="1">
      <c r="A322" s="30" t="s">
        <v>1831</v>
      </c>
      <c r="B322" s="31" t="s">
        <v>1816</v>
      </c>
      <c r="C322" s="32" t="s">
        <v>1817</v>
      </c>
      <c r="D322" s="33" t="s">
        <v>1592</v>
      </c>
      <c r="E322" s="33">
        <v>148</v>
      </c>
      <c r="F322" s="33" t="s">
        <v>1818</v>
      </c>
      <c r="G322" s="34">
        <v>12</v>
      </c>
      <c r="H322" s="31">
        <v>12</v>
      </c>
      <c r="I322" s="35">
        <v>29</v>
      </c>
      <c r="K322" s="36" t="s">
        <v>1831</v>
      </c>
      <c r="L322" s="37">
        <v>27.73</v>
      </c>
      <c r="M322" s="38">
        <v>57.73</v>
      </c>
      <c r="N322" s="38">
        <v>0</v>
      </c>
      <c r="O322" s="39">
        <v>0</v>
      </c>
      <c r="P322" s="37">
        <v>295.13</v>
      </c>
      <c r="Q322" s="38">
        <v>373.55</v>
      </c>
      <c r="R322" s="38">
        <v>311.14</v>
      </c>
      <c r="S322" s="38">
        <v>481.27</v>
      </c>
      <c r="T322" s="38">
        <v>583.62</v>
      </c>
      <c r="U322" s="38">
        <v>166.46</v>
      </c>
      <c r="V322" s="38">
        <v>158.78</v>
      </c>
      <c r="W322" s="38">
        <v>544.26</v>
      </c>
      <c r="X322" s="38">
        <v>502.33</v>
      </c>
      <c r="Y322" s="38">
        <v>922.67</v>
      </c>
      <c r="Z322" s="38">
        <v>116.82</v>
      </c>
      <c r="AA322" s="40">
        <v>157.21</v>
      </c>
      <c r="AB322" s="27">
        <f t="shared" si="12"/>
        <v>57.73</v>
      </c>
      <c r="AC322" s="28">
        <f t="shared" si="13"/>
        <v>922.67</v>
      </c>
      <c r="AD322" s="29">
        <f t="shared" si="14"/>
        <v>0.06256841557653332</v>
      </c>
    </row>
    <row r="323" spans="1:30" ht="12.75" customHeight="1">
      <c r="A323" s="30" t="s">
        <v>1832</v>
      </c>
      <c r="B323" s="31" t="s">
        <v>1816</v>
      </c>
      <c r="C323" s="32" t="s">
        <v>1817</v>
      </c>
      <c r="D323" s="33" t="s">
        <v>1592</v>
      </c>
      <c r="E323" s="33">
        <v>148</v>
      </c>
      <c r="F323" s="33" t="s">
        <v>1818</v>
      </c>
      <c r="G323" s="34">
        <v>11</v>
      </c>
      <c r="H323" s="31">
        <v>12</v>
      </c>
      <c r="I323" s="35">
        <v>29</v>
      </c>
      <c r="K323" s="36" t="s">
        <v>1832</v>
      </c>
      <c r="L323" s="37">
        <v>157.57</v>
      </c>
      <c r="M323" s="38">
        <v>244.17</v>
      </c>
      <c r="N323" s="38">
        <v>0</v>
      </c>
      <c r="O323" s="39">
        <v>0</v>
      </c>
      <c r="P323" s="37">
        <v>223.6</v>
      </c>
      <c r="Q323" s="38">
        <v>1572.78</v>
      </c>
      <c r="R323" s="38">
        <v>949.31</v>
      </c>
      <c r="S323" s="38">
        <v>1361.06</v>
      </c>
      <c r="T323" s="38">
        <v>550.27</v>
      </c>
      <c r="U323" s="38">
        <v>2504.54</v>
      </c>
      <c r="V323" s="38">
        <v>1112.78</v>
      </c>
      <c r="W323" s="38">
        <v>740.73</v>
      </c>
      <c r="X323" s="38">
        <v>1134.59</v>
      </c>
      <c r="Y323" s="38">
        <v>791.34</v>
      </c>
      <c r="Z323" s="38">
        <v>0</v>
      </c>
      <c r="AA323" s="40">
        <v>179.31</v>
      </c>
      <c r="AB323" s="27">
        <f t="shared" si="12"/>
        <v>244.17</v>
      </c>
      <c r="AC323" s="28">
        <f t="shared" si="13"/>
        <v>2504.54</v>
      </c>
      <c r="AD323" s="29">
        <f t="shared" si="14"/>
        <v>0.09749095642313559</v>
      </c>
    </row>
    <row r="324" spans="1:30" ht="12.75" customHeight="1">
      <c r="A324" s="30" t="s">
        <v>1833</v>
      </c>
      <c r="B324" s="31" t="s">
        <v>1816</v>
      </c>
      <c r="C324" s="32" t="s">
        <v>1817</v>
      </c>
      <c r="D324" s="33" t="s">
        <v>1592</v>
      </c>
      <c r="E324" s="33">
        <v>148</v>
      </c>
      <c r="F324" s="33" t="s">
        <v>1818</v>
      </c>
      <c r="G324" s="34">
        <v>13</v>
      </c>
      <c r="H324" s="31">
        <v>14</v>
      </c>
      <c r="I324" s="35">
        <v>2</v>
      </c>
      <c r="K324" s="36" t="s">
        <v>1833</v>
      </c>
      <c r="L324" s="37">
        <v>78.7</v>
      </c>
      <c r="M324" s="38">
        <v>142.63</v>
      </c>
      <c r="N324" s="38">
        <v>661.12</v>
      </c>
      <c r="O324" s="39">
        <v>1121.7</v>
      </c>
      <c r="P324" s="37">
        <v>1561.89</v>
      </c>
      <c r="Q324" s="38">
        <v>1758.76</v>
      </c>
      <c r="R324" s="38">
        <v>1711.29</v>
      </c>
      <c r="S324" s="38">
        <v>1761.75</v>
      </c>
      <c r="T324" s="38">
        <v>2827.77</v>
      </c>
      <c r="U324" s="38">
        <v>2080.95</v>
      </c>
      <c r="V324" s="38">
        <v>2020.03</v>
      </c>
      <c r="W324" s="38">
        <v>868.45</v>
      </c>
      <c r="X324" s="38">
        <v>430.55</v>
      </c>
      <c r="Y324" s="38">
        <v>776.97</v>
      </c>
      <c r="Z324" s="38">
        <v>950.23</v>
      </c>
      <c r="AA324" s="40">
        <v>1197.94</v>
      </c>
      <c r="AB324" s="27">
        <f aca="true" t="shared" si="15" ref="AB324:AB387">MAX(L324:O324)</f>
        <v>1121.7</v>
      </c>
      <c r="AC324" s="28">
        <f aca="true" t="shared" si="16" ref="AC324:AC387">MAX(P324:AA324)</f>
        <v>2827.77</v>
      </c>
      <c r="AD324" s="29">
        <f aca="true" t="shared" si="17" ref="AD324:AD387">PRODUCT(AB324,1/AC324)</f>
        <v>0.3966729967430166</v>
      </c>
    </row>
    <row r="325" spans="1:30" ht="12.75" customHeight="1">
      <c r="A325" s="30" t="s">
        <v>1834</v>
      </c>
      <c r="B325" s="31" t="s">
        <v>1816</v>
      </c>
      <c r="C325" s="32" t="s">
        <v>1817</v>
      </c>
      <c r="D325" s="33" t="s">
        <v>1592</v>
      </c>
      <c r="E325" s="33">
        <v>148</v>
      </c>
      <c r="F325" s="33" t="s">
        <v>1818</v>
      </c>
      <c r="G325" s="34">
        <v>11</v>
      </c>
      <c r="H325" s="31">
        <v>11</v>
      </c>
      <c r="I325" s="35"/>
      <c r="K325" s="36" t="s">
        <v>1834</v>
      </c>
      <c r="AB325" s="27">
        <f t="shared" si="15"/>
        <v>0</v>
      </c>
      <c r="AC325" s="28">
        <f t="shared" si="16"/>
        <v>0</v>
      </c>
      <c r="AD325" s="29" t="e">
        <f t="shared" si="17"/>
        <v>#DIV/0!</v>
      </c>
    </row>
    <row r="326" spans="1:30" ht="12.75" customHeight="1">
      <c r="A326" s="30" t="s">
        <v>1835</v>
      </c>
      <c r="B326" s="31" t="s">
        <v>1816</v>
      </c>
      <c r="C326" s="32" t="s">
        <v>1817</v>
      </c>
      <c r="D326" s="33" t="s">
        <v>1592</v>
      </c>
      <c r="E326" s="33">
        <v>148</v>
      </c>
      <c r="F326" s="33" t="s">
        <v>1818</v>
      </c>
      <c r="G326" s="34">
        <v>12</v>
      </c>
      <c r="H326" s="31">
        <v>13</v>
      </c>
      <c r="I326" s="35"/>
      <c r="K326" s="36" t="s">
        <v>1835</v>
      </c>
      <c r="AB326" s="27">
        <f t="shared" si="15"/>
        <v>0</v>
      </c>
      <c r="AC326" s="28">
        <f t="shared" si="16"/>
        <v>0</v>
      </c>
      <c r="AD326" s="29" t="e">
        <f t="shared" si="17"/>
        <v>#DIV/0!</v>
      </c>
    </row>
    <row r="327" spans="1:30" ht="12.75" customHeight="1">
      <c r="A327" s="30" t="s">
        <v>1836</v>
      </c>
      <c r="B327" s="31" t="s">
        <v>1816</v>
      </c>
      <c r="C327" s="32" t="s">
        <v>1817</v>
      </c>
      <c r="D327" s="33" t="s">
        <v>1592</v>
      </c>
      <c r="E327" s="33">
        <v>148</v>
      </c>
      <c r="F327" s="33" t="s">
        <v>1818</v>
      </c>
      <c r="G327" s="34">
        <v>12</v>
      </c>
      <c r="H327" s="31">
        <v>13</v>
      </c>
      <c r="I327" s="35">
        <v>32</v>
      </c>
      <c r="K327" s="36" t="s">
        <v>1836</v>
      </c>
      <c r="L327" s="37">
        <v>207.06</v>
      </c>
      <c r="M327" s="38">
        <v>170.37</v>
      </c>
      <c r="N327" s="38">
        <v>0</v>
      </c>
      <c r="O327" s="39">
        <v>56.44</v>
      </c>
      <c r="P327" s="37">
        <v>339.53</v>
      </c>
      <c r="Q327" s="38">
        <v>367.95</v>
      </c>
      <c r="R327" s="38">
        <v>329.45</v>
      </c>
      <c r="S327" s="38">
        <v>376.62</v>
      </c>
      <c r="T327" s="38">
        <v>261.17</v>
      </c>
      <c r="U327" s="38">
        <v>461.62</v>
      </c>
      <c r="V327" s="38">
        <v>259.89</v>
      </c>
      <c r="W327" s="38">
        <v>399.98</v>
      </c>
      <c r="X327" s="38">
        <v>436.68</v>
      </c>
      <c r="Y327" s="38">
        <v>513.68</v>
      </c>
      <c r="Z327" s="38">
        <v>410.19</v>
      </c>
      <c r="AA327" s="40">
        <v>276.37</v>
      </c>
      <c r="AB327" s="27">
        <f t="shared" si="15"/>
        <v>207.06</v>
      </c>
      <c r="AC327" s="28">
        <f t="shared" si="16"/>
        <v>513.68</v>
      </c>
      <c r="AD327" s="29">
        <f t="shared" si="17"/>
        <v>0.40309141878212124</v>
      </c>
    </row>
    <row r="328" spans="1:30" ht="12.75" customHeight="1">
      <c r="A328" s="30" t="s">
        <v>1837</v>
      </c>
      <c r="B328" s="31" t="s">
        <v>1838</v>
      </c>
      <c r="C328" s="32" t="s">
        <v>1817</v>
      </c>
      <c r="D328" s="33" t="s">
        <v>1592</v>
      </c>
      <c r="E328" s="33">
        <v>165</v>
      </c>
      <c r="F328" s="33" t="s">
        <v>1839</v>
      </c>
      <c r="G328" s="34">
        <v>11</v>
      </c>
      <c r="H328" s="31">
        <v>10</v>
      </c>
      <c r="I328" s="35">
        <v>25</v>
      </c>
      <c r="K328" s="36" t="s">
        <v>1837</v>
      </c>
      <c r="L328" s="37">
        <v>594.87</v>
      </c>
      <c r="M328" s="38">
        <v>697.87</v>
      </c>
      <c r="N328" s="38">
        <v>346.62</v>
      </c>
      <c r="O328" s="39">
        <v>190.81</v>
      </c>
      <c r="P328" s="37">
        <v>709.59</v>
      </c>
      <c r="Q328" s="38">
        <v>545.18</v>
      </c>
      <c r="R328" s="38">
        <v>531.95</v>
      </c>
      <c r="S328" s="38">
        <v>556.41</v>
      </c>
      <c r="T328" s="38">
        <v>902.4</v>
      </c>
      <c r="U328" s="38">
        <v>824.01</v>
      </c>
      <c r="V328" s="38">
        <v>729.95</v>
      </c>
      <c r="W328" s="38">
        <v>830.88</v>
      </c>
      <c r="X328" s="38">
        <v>915.45</v>
      </c>
      <c r="Y328" s="38">
        <v>896.26</v>
      </c>
      <c r="Z328" s="38">
        <v>764.63</v>
      </c>
      <c r="AA328" s="40">
        <v>970.01</v>
      </c>
      <c r="AB328" s="27">
        <f t="shared" si="15"/>
        <v>697.87</v>
      </c>
      <c r="AC328" s="28">
        <f t="shared" si="16"/>
        <v>970.01</v>
      </c>
      <c r="AD328" s="29">
        <f t="shared" si="17"/>
        <v>0.7194461912763787</v>
      </c>
    </row>
    <row r="329" spans="1:30" ht="12.75" customHeight="1">
      <c r="A329" s="30" t="s">
        <v>1840</v>
      </c>
      <c r="B329" s="31" t="s">
        <v>1838</v>
      </c>
      <c r="C329" s="32" t="s">
        <v>1817</v>
      </c>
      <c r="D329" s="33" t="s">
        <v>1592</v>
      </c>
      <c r="E329" s="33">
        <v>165</v>
      </c>
      <c r="F329" s="33" t="s">
        <v>1839</v>
      </c>
      <c r="G329" s="34">
        <v>11</v>
      </c>
      <c r="H329" s="31">
        <v>11</v>
      </c>
      <c r="K329" s="36" t="s">
        <v>1840</v>
      </c>
      <c r="AB329" s="27">
        <f t="shared" si="15"/>
        <v>0</v>
      </c>
      <c r="AC329" s="28">
        <f t="shared" si="16"/>
        <v>0</v>
      </c>
      <c r="AD329" s="29" t="e">
        <f t="shared" si="17"/>
        <v>#DIV/0!</v>
      </c>
    </row>
    <row r="330" spans="1:30" ht="12.75" customHeight="1">
      <c r="A330" s="30" t="s">
        <v>1841</v>
      </c>
      <c r="B330" s="31" t="s">
        <v>1838</v>
      </c>
      <c r="C330" s="32" t="s">
        <v>1817</v>
      </c>
      <c r="D330" s="33" t="s">
        <v>1592</v>
      </c>
      <c r="E330" s="33">
        <v>165</v>
      </c>
      <c r="F330" s="33" t="s">
        <v>1839</v>
      </c>
      <c r="G330" s="34">
        <v>11</v>
      </c>
      <c r="H330" s="31">
        <v>10</v>
      </c>
      <c r="K330" s="36" t="s">
        <v>1841</v>
      </c>
      <c r="AB330" s="27">
        <f t="shared" si="15"/>
        <v>0</v>
      </c>
      <c r="AC330" s="28">
        <f t="shared" si="16"/>
        <v>0</v>
      </c>
      <c r="AD330" s="29" t="e">
        <f t="shared" si="17"/>
        <v>#DIV/0!</v>
      </c>
    </row>
    <row r="331" spans="1:30" ht="12.75" customHeight="1">
      <c r="A331" s="30" t="s">
        <v>1842</v>
      </c>
      <c r="B331" s="31" t="s">
        <v>1843</v>
      </c>
      <c r="C331" s="32" t="s">
        <v>1844</v>
      </c>
      <c r="D331" s="33" t="s">
        <v>1845</v>
      </c>
      <c r="E331" s="33">
        <v>141</v>
      </c>
      <c r="F331" s="33" t="s">
        <v>1846</v>
      </c>
      <c r="G331" s="34">
        <v>11</v>
      </c>
      <c r="H331" s="31">
        <v>11</v>
      </c>
      <c r="I331" s="35"/>
      <c r="K331" s="36" t="s">
        <v>1847</v>
      </c>
      <c r="AB331" s="27">
        <f t="shared" si="15"/>
        <v>0</v>
      </c>
      <c r="AC331" s="28">
        <f t="shared" si="16"/>
        <v>0</v>
      </c>
      <c r="AD331" s="29" t="e">
        <f t="shared" si="17"/>
        <v>#DIV/0!</v>
      </c>
    </row>
    <row r="332" spans="1:30" ht="12.75" customHeight="1">
      <c r="A332" s="30" t="s">
        <v>1848</v>
      </c>
      <c r="B332" s="31" t="s">
        <v>1843</v>
      </c>
      <c r="C332" s="32" t="s">
        <v>1844</v>
      </c>
      <c r="D332" s="33" t="s">
        <v>1845</v>
      </c>
      <c r="E332" s="33">
        <v>141</v>
      </c>
      <c r="F332" s="33" t="s">
        <v>0</v>
      </c>
      <c r="G332" s="34">
        <v>11</v>
      </c>
      <c r="H332" s="31">
        <v>10</v>
      </c>
      <c r="I332" s="35">
        <v>25</v>
      </c>
      <c r="K332" s="36" t="s">
        <v>1</v>
      </c>
      <c r="L332" s="37">
        <v>116.65</v>
      </c>
      <c r="M332" s="38">
        <v>207.04</v>
      </c>
      <c r="N332" s="38">
        <v>134.43</v>
      </c>
      <c r="O332" s="39">
        <v>63.08</v>
      </c>
      <c r="P332" s="37">
        <v>722.94</v>
      </c>
      <c r="Q332" s="38">
        <v>619.25</v>
      </c>
      <c r="R332" s="38">
        <v>562.66</v>
      </c>
      <c r="S332" s="38">
        <v>689.11</v>
      </c>
      <c r="T332" s="38">
        <v>584.85</v>
      </c>
      <c r="U332" s="38">
        <v>410.61</v>
      </c>
      <c r="V332" s="38">
        <v>377.5</v>
      </c>
      <c r="W332" s="38">
        <v>934.85</v>
      </c>
      <c r="X332" s="38">
        <v>854.23</v>
      </c>
      <c r="Y332" s="38">
        <v>951.35</v>
      </c>
      <c r="Z332" s="38">
        <v>706.65</v>
      </c>
      <c r="AA332" s="40">
        <v>406.86</v>
      </c>
      <c r="AB332" s="27">
        <f t="shared" si="15"/>
        <v>207.04</v>
      </c>
      <c r="AC332" s="28">
        <f t="shared" si="16"/>
        <v>951.35</v>
      </c>
      <c r="AD332" s="29">
        <f t="shared" si="17"/>
        <v>0.21762758185736056</v>
      </c>
    </row>
    <row r="333" spans="1:30" ht="12.75" customHeight="1">
      <c r="A333" s="30" t="s">
        <v>2</v>
      </c>
      <c r="B333" s="31" t="s">
        <v>3</v>
      </c>
      <c r="C333" s="32" t="s">
        <v>4</v>
      </c>
      <c r="D333" s="33" t="s">
        <v>5</v>
      </c>
      <c r="E333" s="33">
        <v>642</v>
      </c>
      <c r="F333" s="33" t="s">
        <v>6</v>
      </c>
      <c r="G333" s="34">
        <v>9</v>
      </c>
      <c r="H333" s="31">
        <v>8</v>
      </c>
      <c r="I333" s="35" t="s">
        <v>1140</v>
      </c>
      <c r="K333" s="36" t="s">
        <v>2</v>
      </c>
      <c r="L333" s="37">
        <v>0</v>
      </c>
      <c r="M333" s="38">
        <v>0</v>
      </c>
      <c r="N333" s="38">
        <v>0</v>
      </c>
      <c r="O333" s="39">
        <v>0</v>
      </c>
      <c r="P333" s="37">
        <v>40.52</v>
      </c>
      <c r="Q333" s="38">
        <v>45.77</v>
      </c>
      <c r="R333" s="38">
        <v>41.66</v>
      </c>
      <c r="S333" s="38">
        <v>95.86</v>
      </c>
      <c r="T333" s="38">
        <v>116.51</v>
      </c>
      <c r="U333" s="38">
        <v>80.53</v>
      </c>
      <c r="V333" s="38">
        <v>0</v>
      </c>
      <c r="W333" s="38">
        <v>0</v>
      </c>
      <c r="X333" s="38">
        <v>0</v>
      </c>
      <c r="Y333" s="38">
        <v>0</v>
      </c>
      <c r="Z333" s="38">
        <v>0</v>
      </c>
      <c r="AA333" s="40">
        <v>0</v>
      </c>
      <c r="AB333" s="27">
        <f t="shared" si="15"/>
        <v>0</v>
      </c>
      <c r="AC333" s="28">
        <f t="shared" si="16"/>
        <v>116.51</v>
      </c>
      <c r="AD333" s="29">
        <f t="shared" si="17"/>
        <v>0</v>
      </c>
    </row>
    <row r="334" spans="1:30" ht="12.75" customHeight="1">
      <c r="A334" s="30" t="s">
        <v>7</v>
      </c>
      <c r="B334" s="31" t="s">
        <v>3</v>
      </c>
      <c r="C334" s="32" t="s">
        <v>4</v>
      </c>
      <c r="D334" s="33" t="s">
        <v>5</v>
      </c>
      <c r="E334" s="33">
        <v>642</v>
      </c>
      <c r="F334" s="33" t="s">
        <v>6</v>
      </c>
      <c r="G334" s="34">
        <v>10</v>
      </c>
      <c r="H334" s="31">
        <v>8</v>
      </c>
      <c r="I334" s="35" t="s">
        <v>1140</v>
      </c>
      <c r="K334" s="36" t="s">
        <v>7</v>
      </c>
      <c r="L334" s="37">
        <v>0</v>
      </c>
      <c r="M334" s="38">
        <v>0</v>
      </c>
      <c r="N334" s="38">
        <v>0</v>
      </c>
      <c r="O334" s="39">
        <v>0</v>
      </c>
      <c r="P334" s="37">
        <v>63.14</v>
      </c>
      <c r="Q334" s="38">
        <v>147.39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40">
        <v>310.06</v>
      </c>
      <c r="AB334" s="27">
        <f t="shared" si="15"/>
        <v>0</v>
      </c>
      <c r="AC334" s="28">
        <f t="shared" si="16"/>
        <v>310.06</v>
      </c>
      <c r="AD334" s="29">
        <f t="shared" si="17"/>
        <v>0</v>
      </c>
    </row>
    <row r="335" spans="1:30" ht="12.75" customHeight="1">
      <c r="A335" s="30" t="s">
        <v>8</v>
      </c>
      <c r="B335" s="31" t="s">
        <v>3</v>
      </c>
      <c r="C335" s="32" t="s">
        <v>4</v>
      </c>
      <c r="D335" s="33" t="s">
        <v>5</v>
      </c>
      <c r="E335" s="33">
        <v>642</v>
      </c>
      <c r="F335" s="33" t="s">
        <v>6</v>
      </c>
      <c r="G335" s="34">
        <v>9</v>
      </c>
      <c r="H335" s="31">
        <v>10</v>
      </c>
      <c r="I335" s="35">
        <v>29</v>
      </c>
      <c r="K335" s="36" t="s">
        <v>8</v>
      </c>
      <c r="L335" s="37">
        <v>84.12</v>
      </c>
      <c r="M335" s="38">
        <v>79.54</v>
      </c>
      <c r="N335" s="38">
        <v>0</v>
      </c>
      <c r="O335" s="39">
        <v>0</v>
      </c>
      <c r="P335" s="37">
        <v>116.32</v>
      </c>
      <c r="Q335" s="38">
        <v>126.42</v>
      </c>
      <c r="R335" s="38">
        <v>37.23</v>
      </c>
      <c r="S335" s="38">
        <v>81.17</v>
      </c>
      <c r="T335" s="38">
        <v>0</v>
      </c>
      <c r="U335" s="38">
        <v>108.38</v>
      </c>
      <c r="V335" s="38">
        <v>81.29</v>
      </c>
      <c r="W335" s="38">
        <v>206.02</v>
      </c>
      <c r="X335" s="38">
        <v>87.69</v>
      </c>
      <c r="Y335" s="38">
        <v>163.64</v>
      </c>
      <c r="Z335" s="38">
        <v>267.08</v>
      </c>
      <c r="AA335" s="40">
        <v>179.05</v>
      </c>
      <c r="AB335" s="27">
        <f t="shared" si="15"/>
        <v>84.12</v>
      </c>
      <c r="AC335" s="28">
        <f t="shared" si="16"/>
        <v>267.08</v>
      </c>
      <c r="AD335" s="29">
        <f t="shared" si="17"/>
        <v>0.3149618091957466</v>
      </c>
    </row>
    <row r="336" spans="1:30" ht="12.75" customHeight="1">
      <c r="A336" s="30" t="s">
        <v>9</v>
      </c>
      <c r="B336" s="31" t="s">
        <v>3</v>
      </c>
      <c r="C336" s="32" t="s">
        <v>4</v>
      </c>
      <c r="D336" s="33" t="s">
        <v>5</v>
      </c>
      <c r="E336" s="33">
        <v>642</v>
      </c>
      <c r="F336" s="33" t="s">
        <v>6</v>
      </c>
      <c r="G336" s="34">
        <v>9</v>
      </c>
      <c r="H336" s="31">
        <v>8</v>
      </c>
      <c r="I336" s="35" t="s">
        <v>1140</v>
      </c>
      <c r="K336" s="36" t="s">
        <v>9</v>
      </c>
      <c r="L336" s="37">
        <v>0</v>
      </c>
      <c r="M336" s="38">
        <v>0</v>
      </c>
      <c r="N336" s="38">
        <v>0</v>
      </c>
      <c r="O336" s="39">
        <v>156.86</v>
      </c>
      <c r="P336" s="37">
        <v>144.68</v>
      </c>
      <c r="Q336" s="38">
        <v>603.63</v>
      </c>
      <c r="R336" s="38">
        <v>109.98</v>
      </c>
      <c r="S336" s="38">
        <v>175.89</v>
      </c>
      <c r="T336" s="38">
        <v>0</v>
      </c>
      <c r="U336" s="38">
        <v>121.52</v>
      </c>
      <c r="V336" s="38">
        <v>0</v>
      </c>
      <c r="W336" s="38">
        <v>34.37</v>
      </c>
      <c r="X336" s="38">
        <v>0</v>
      </c>
      <c r="Y336" s="38">
        <v>0</v>
      </c>
      <c r="Z336" s="38">
        <v>329.13</v>
      </c>
      <c r="AA336" s="40">
        <v>328.77</v>
      </c>
      <c r="AB336" s="27">
        <f t="shared" si="15"/>
        <v>156.86</v>
      </c>
      <c r="AC336" s="28">
        <f t="shared" si="16"/>
        <v>603.63</v>
      </c>
      <c r="AD336" s="29">
        <f t="shared" si="17"/>
        <v>0.25986117323526003</v>
      </c>
    </row>
    <row r="337" spans="1:30" ht="12.75" customHeight="1">
      <c r="A337" s="30" t="s">
        <v>10</v>
      </c>
      <c r="B337" s="31" t="s">
        <v>11</v>
      </c>
      <c r="C337" s="32" t="s">
        <v>12</v>
      </c>
      <c r="D337" s="33" t="s">
        <v>13</v>
      </c>
      <c r="E337" s="33">
        <v>93</v>
      </c>
      <c r="F337" s="33" t="s">
        <v>14</v>
      </c>
      <c r="G337" s="34">
        <v>11</v>
      </c>
      <c r="H337" s="31">
        <v>12</v>
      </c>
      <c r="I337" s="35">
        <v>3</v>
      </c>
      <c r="K337" s="36" t="s">
        <v>10</v>
      </c>
      <c r="L337" s="37">
        <v>70.98</v>
      </c>
      <c r="M337" s="38">
        <v>72.25</v>
      </c>
      <c r="N337" s="38">
        <v>111.56</v>
      </c>
      <c r="O337" s="39">
        <v>99.71</v>
      </c>
      <c r="P337" s="37">
        <v>476.76</v>
      </c>
      <c r="Q337" s="38">
        <v>447.68</v>
      </c>
      <c r="R337" s="38">
        <v>276.07</v>
      </c>
      <c r="S337" s="38">
        <v>219.38</v>
      </c>
      <c r="T337" s="38">
        <v>386.09</v>
      </c>
      <c r="U337" s="38">
        <v>255.71</v>
      </c>
      <c r="V337" s="38">
        <v>1709.27</v>
      </c>
      <c r="W337" s="38">
        <v>2719.87</v>
      </c>
      <c r="X337" s="38">
        <v>4901.16</v>
      </c>
      <c r="Y337" s="38">
        <v>2769.1</v>
      </c>
      <c r="Z337" s="38">
        <v>880.34</v>
      </c>
      <c r="AA337" s="40">
        <v>1000.64</v>
      </c>
      <c r="AB337" s="27">
        <f t="shared" si="15"/>
        <v>111.56</v>
      </c>
      <c r="AC337" s="28">
        <f t="shared" si="16"/>
        <v>4901.16</v>
      </c>
      <c r="AD337" s="29">
        <f t="shared" si="17"/>
        <v>0.022761958393523168</v>
      </c>
    </row>
    <row r="338" spans="1:30" ht="12.75" customHeight="1">
      <c r="A338" s="30" t="s">
        <v>15</v>
      </c>
      <c r="B338" s="31" t="s">
        <v>11</v>
      </c>
      <c r="C338" s="32" t="s">
        <v>12</v>
      </c>
      <c r="D338" s="33" t="s">
        <v>13</v>
      </c>
      <c r="E338" s="33">
        <v>93</v>
      </c>
      <c r="F338" s="33" t="s">
        <v>14</v>
      </c>
      <c r="G338" s="34">
        <v>11</v>
      </c>
      <c r="H338" s="31">
        <v>11</v>
      </c>
      <c r="I338" s="35">
        <v>29</v>
      </c>
      <c r="K338" s="36" t="s">
        <v>15</v>
      </c>
      <c r="L338" s="37">
        <v>163.88</v>
      </c>
      <c r="M338" s="38">
        <v>153.93</v>
      </c>
      <c r="N338" s="38">
        <v>0</v>
      </c>
      <c r="O338" s="39">
        <v>0</v>
      </c>
      <c r="P338" s="37">
        <v>269.08</v>
      </c>
      <c r="Q338" s="38">
        <v>338.14</v>
      </c>
      <c r="R338" s="38">
        <v>201.19</v>
      </c>
      <c r="S338" s="38">
        <v>309.62</v>
      </c>
      <c r="T338" s="38">
        <v>237.61</v>
      </c>
      <c r="U338" s="38">
        <v>448.03</v>
      </c>
      <c r="V338" s="38">
        <v>381</v>
      </c>
      <c r="W338" s="38">
        <v>302.25</v>
      </c>
      <c r="X338" s="38">
        <v>369.38</v>
      </c>
      <c r="Y338" s="38">
        <v>350.86</v>
      </c>
      <c r="Z338" s="38">
        <v>658.13</v>
      </c>
      <c r="AA338" s="40">
        <v>290.84</v>
      </c>
      <c r="AB338" s="27">
        <f t="shared" si="15"/>
        <v>163.88</v>
      </c>
      <c r="AC338" s="28">
        <f t="shared" si="16"/>
        <v>658.13</v>
      </c>
      <c r="AD338" s="29">
        <f t="shared" si="17"/>
        <v>0.24900855454089615</v>
      </c>
    </row>
    <row r="339" spans="1:30" ht="12.75" customHeight="1">
      <c r="A339" s="30" t="s">
        <v>16</v>
      </c>
      <c r="B339" s="31" t="s">
        <v>11</v>
      </c>
      <c r="C339" s="32" t="s">
        <v>12</v>
      </c>
      <c r="D339" s="33" t="s">
        <v>13</v>
      </c>
      <c r="E339" s="33">
        <v>93</v>
      </c>
      <c r="F339" s="33" t="s">
        <v>14</v>
      </c>
      <c r="G339" s="34">
        <v>11</v>
      </c>
      <c r="H339" s="31">
        <v>12</v>
      </c>
      <c r="I339" s="35">
        <v>29</v>
      </c>
      <c r="K339" s="36" t="s">
        <v>16</v>
      </c>
      <c r="L339" s="37">
        <v>234.99</v>
      </c>
      <c r="M339" s="38">
        <v>258.15</v>
      </c>
      <c r="N339" s="38">
        <v>0</v>
      </c>
      <c r="O339" s="39">
        <v>210.05</v>
      </c>
      <c r="P339" s="37">
        <v>556.5</v>
      </c>
      <c r="Q339" s="38">
        <v>493.51</v>
      </c>
      <c r="R339" s="38">
        <v>311.26</v>
      </c>
      <c r="S339" s="38">
        <v>176.37</v>
      </c>
      <c r="T339" s="38">
        <v>540.05</v>
      </c>
      <c r="U339" s="38">
        <v>345.14</v>
      </c>
      <c r="V339" s="38">
        <v>0</v>
      </c>
      <c r="W339" s="38">
        <v>260.98</v>
      </c>
      <c r="X339" s="38">
        <v>0</v>
      </c>
      <c r="Y339" s="38">
        <v>234.73</v>
      </c>
      <c r="Z339" s="38">
        <v>608.02</v>
      </c>
      <c r="AA339" s="40">
        <v>469.42</v>
      </c>
      <c r="AB339" s="27">
        <f t="shared" si="15"/>
        <v>258.15</v>
      </c>
      <c r="AC339" s="28">
        <f t="shared" si="16"/>
        <v>608.02</v>
      </c>
      <c r="AD339" s="29">
        <f t="shared" si="17"/>
        <v>0.4245748495115292</v>
      </c>
    </row>
    <row r="340" spans="1:30" ht="12.75" customHeight="1">
      <c r="A340" s="30" t="s">
        <v>17</v>
      </c>
      <c r="B340" s="31" t="s">
        <v>11</v>
      </c>
      <c r="C340" s="32" t="s">
        <v>12</v>
      </c>
      <c r="D340" s="33" t="s">
        <v>13</v>
      </c>
      <c r="E340" s="33">
        <v>93</v>
      </c>
      <c r="F340" s="33" t="s">
        <v>14</v>
      </c>
      <c r="G340" s="34">
        <v>12</v>
      </c>
      <c r="H340" s="31">
        <v>12</v>
      </c>
      <c r="I340" s="35">
        <v>16</v>
      </c>
      <c r="K340" s="36" t="s">
        <v>17</v>
      </c>
      <c r="L340" s="37">
        <v>89.06</v>
      </c>
      <c r="M340" s="38">
        <v>0</v>
      </c>
      <c r="N340" s="38">
        <v>0</v>
      </c>
      <c r="O340" s="39">
        <v>24.29</v>
      </c>
      <c r="P340" s="37">
        <v>252.56</v>
      </c>
      <c r="Q340" s="38">
        <v>621.89</v>
      </c>
      <c r="R340" s="38">
        <v>169.49</v>
      </c>
      <c r="S340" s="38">
        <v>359.4</v>
      </c>
      <c r="T340" s="38">
        <v>572.51</v>
      </c>
      <c r="U340" s="38">
        <v>207.62</v>
      </c>
      <c r="V340" s="38">
        <v>58.09</v>
      </c>
      <c r="W340" s="38">
        <v>92.14</v>
      </c>
      <c r="X340" s="38">
        <v>96.06</v>
      </c>
      <c r="Y340" s="38">
        <v>103.69</v>
      </c>
      <c r="Z340" s="38">
        <v>158.91</v>
      </c>
      <c r="AA340" s="40">
        <v>180.88</v>
      </c>
      <c r="AB340" s="27">
        <f t="shared" si="15"/>
        <v>89.06</v>
      </c>
      <c r="AC340" s="28">
        <f t="shared" si="16"/>
        <v>621.89</v>
      </c>
      <c r="AD340" s="29">
        <f t="shared" si="17"/>
        <v>0.1432086060235733</v>
      </c>
    </row>
    <row r="341" spans="1:30" ht="12.75" customHeight="1">
      <c r="A341" s="30" t="s">
        <v>18</v>
      </c>
      <c r="B341" s="31" t="s">
        <v>11</v>
      </c>
      <c r="C341" s="32" t="s">
        <v>12</v>
      </c>
      <c r="D341" s="33" t="s">
        <v>13</v>
      </c>
      <c r="E341" s="33">
        <v>93</v>
      </c>
      <c r="F341" s="33" t="s">
        <v>19</v>
      </c>
      <c r="G341" s="34">
        <v>12</v>
      </c>
      <c r="H341" s="31">
        <v>13</v>
      </c>
      <c r="I341" s="35" t="s">
        <v>1140</v>
      </c>
      <c r="K341" s="36" t="s">
        <v>18</v>
      </c>
      <c r="L341" s="37">
        <v>0</v>
      </c>
      <c r="M341" s="38">
        <v>0</v>
      </c>
      <c r="N341" s="38">
        <v>0</v>
      </c>
      <c r="O341" s="39">
        <v>0</v>
      </c>
      <c r="P341" s="37">
        <v>90.28</v>
      </c>
      <c r="Q341" s="38">
        <v>0</v>
      </c>
      <c r="R341" s="38">
        <v>75.75</v>
      </c>
      <c r="S341" s="38">
        <v>0</v>
      </c>
      <c r="T341" s="38">
        <v>0</v>
      </c>
      <c r="U341" s="38">
        <v>0</v>
      </c>
      <c r="V341" s="38">
        <v>0</v>
      </c>
      <c r="W341" s="38">
        <v>102.32</v>
      </c>
      <c r="X341" s="38">
        <v>0</v>
      </c>
      <c r="Y341" s="38">
        <v>0</v>
      </c>
      <c r="Z341" s="38">
        <v>0</v>
      </c>
      <c r="AA341" s="40">
        <v>0</v>
      </c>
      <c r="AB341" s="27">
        <f t="shared" si="15"/>
        <v>0</v>
      </c>
      <c r="AC341" s="28">
        <f t="shared" si="16"/>
        <v>102.32</v>
      </c>
      <c r="AD341" s="29">
        <f t="shared" si="17"/>
        <v>0</v>
      </c>
    </row>
    <row r="342" spans="1:30" ht="12.75" customHeight="1">
      <c r="A342" s="30" t="s">
        <v>20</v>
      </c>
      <c r="B342" s="31" t="s">
        <v>11</v>
      </c>
      <c r="C342" s="32" t="s">
        <v>12</v>
      </c>
      <c r="D342" s="33" t="s">
        <v>13</v>
      </c>
      <c r="E342" s="33">
        <v>93</v>
      </c>
      <c r="F342" s="33" t="s">
        <v>14</v>
      </c>
      <c r="G342" s="34">
        <v>12</v>
      </c>
      <c r="H342" s="31">
        <v>12</v>
      </c>
      <c r="I342" s="35" t="s">
        <v>1140</v>
      </c>
      <c r="J342" s="45"/>
      <c r="K342" s="36" t="s">
        <v>20</v>
      </c>
      <c r="L342" s="37">
        <v>0</v>
      </c>
      <c r="M342" s="38">
        <v>0</v>
      </c>
      <c r="N342" s="38">
        <v>0</v>
      </c>
      <c r="O342" s="39">
        <v>0</v>
      </c>
      <c r="P342" s="37">
        <v>202.38</v>
      </c>
      <c r="Q342" s="38">
        <v>169.62</v>
      </c>
      <c r="R342" s="38">
        <v>126.71</v>
      </c>
      <c r="S342" s="38">
        <v>184.98</v>
      </c>
      <c r="T342" s="38">
        <v>254.9</v>
      </c>
      <c r="U342" s="38">
        <v>131.1</v>
      </c>
      <c r="V342" s="38">
        <v>558.84</v>
      </c>
      <c r="W342" s="38">
        <v>160.93</v>
      </c>
      <c r="X342" s="38">
        <v>282.76</v>
      </c>
      <c r="Y342" s="38">
        <v>86.01</v>
      </c>
      <c r="Z342" s="38">
        <v>198.42</v>
      </c>
      <c r="AA342" s="40">
        <v>244.81</v>
      </c>
      <c r="AB342" s="27">
        <f t="shared" si="15"/>
        <v>0</v>
      </c>
      <c r="AC342" s="28">
        <f t="shared" si="16"/>
        <v>558.84</v>
      </c>
      <c r="AD342" s="29">
        <f t="shared" si="17"/>
        <v>0</v>
      </c>
    </row>
    <row r="343" spans="1:30" ht="12.75" customHeight="1">
      <c r="A343" s="30" t="s">
        <v>21</v>
      </c>
      <c r="B343" s="31" t="s">
        <v>11</v>
      </c>
      <c r="C343" s="32" t="s">
        <v>12</v>
      </c>
      <c r="D343" s="33" t="s">
        <v>13</v>
      </c>
      <c r="E343" s="33">
        <v>93</v>
      </c>
      <c r="F343" s="33" t="s">
        <v>14</v>
      </c>
      <c r="G343" s="34">
        <v>11</v>
      </c>
      <c r="H343" s="31">
        <v>11</v>
      </c>
      <c r="I343" s="35">
        <v>31</v>
      </c>
      <c r="K343" s="36" t="s">
        <v>21</v>
      </c>
      <c r="L343" s="37">
        <v>225.11</v>
      </c>
      <c r="M343" s="38">
        <v>189.07</v>
      </c>
      <c r="N343" s="38">
        <v>0</v>
      </c>
      <c r="O343" s="39">
        <v>616.91</v>
      </c>
      <c r="P343" s="37">
        <v>336.08</v>
      </c>
      <c r="Q343" s="38">
        <v>332.57</v>
      </c>
      <c r="R343" s="38">
        <v>384.5</v>
      </c>
      <c r="S343" s="38">
        <v>402.29</v>
      </c>
      <c r="T343" s="38">
        <v>386.13</v>
      </c>
      <c r="U343" s="38">
        <v>445.78</v>
      </c>
      <c r="V343" s="38">
        <v>394.07</v>
      </c>
      <c r="W343" s="38">
        <v>490.78</v>
      </c>
      <c r="X343" s="38">
        <v>699.24</v>
      </c>
      <c r="Y343" s="38">
        <v>528.13</v>
      </c>
      <c r="Z343" s="38">
        <v>433.28</v>
      </c>
      <c r="AA343" s="40">
        <v>415.68</v>
      </c>
      <c r="AB343" s="27">
        <f t="shared" si="15"/>
        <v>616.91</v>
      </c>
      <c r="AC343" s="28">
        <f t="shared" si="16"/>
        <v>699.24</v>
      </c>
      <c r="AD343" s="29">
        <f t="shared" si="17"/>
        <v>0.8822578799839825</v>
      </c>
    </row>
    <row r="344" spans="1:30" ht="12.75" customHeight="1">
      <c r="A344" s="30" t="s">
        <v>22</v>
      </c>
      <c r="B344" s="31" t="s">
        <v>11</v>
      </c>
      <c r="C344" s="32" t="s">
        <v>12</v>
      </c>
      <c r="D344" s="33" t="s">
        <v>13</v>
      </c>
      <c r="E344" s="33">
        <v>93</v>
      </c>
      <c r="F344" s="33" t="s">
        <v>14</v>
      </c>
      <c r="G344" s="34">
        <v>11</v>
      </c>
      <c r="H344" s="31">
        <v>12</v>
      </c>
      <c r="I344" s="35" t="s">
        <v>1140</v>
      </c>
      <c r="K344" s="36" t="s">
        <v>22</v>
      </c>
      <c r="L344" s="37">
        <v>0</v>
      </c>
      <c r="M344" s="38">
        <v>0</v>
      </c>
      <c r="N344" s="38">
        <v>0</v>
      </c>
      <c r="O344" s="39">
        <v>0</v>
      </c>
      <c r="P344" s="37">
        <v>217.46</v>
      </c>
      <c r="Q344" s="38">
        <v>178.78</v>
      </c>
      <c r="R344" s="38">
        <v>474.17</v>
      </c>
      <c r="S344" s="38">
        <v>524.97</v>
      </c>
      <c r="T344" s="38">
        <v>335.16</v>
      </c>
      <c r="U344" s="38">
        <v>269.09</v>
      </c>
      <c r="V344" s="38">
        <v>288.2</v>
      </c>
      <c r="W344" s="38">
        <v>852.77</v>
      </c>
      <c r="X344" s="38">
        <v>702.6</v>
      </c>
      <c r="Y344" s="38">
        <v>1327.66</v>
      </c>
      <c r="Z344" s="38">
        <v>0</v>
      </c>
      <c r="AA344" s="40">
        <v>112.97</v>
      </c>
      <c r="AB344" s="27">
        <f t="shared" si="15"/>
        <v>0</v>
      </c>
      <c r="AC344" s="28">
        <f t="shared" si="16"/>
        <v>1327.66</v>
      </c>
      <c r="AD344" s="29">
        <f t="shared" si="17"/>
        <v>0</v>
      </c>
    </row>
    <row r="345" spans="1:30" ht="12.75" customHeight="1">
      <c r="A345" s="30" t="s">
        <v>23</v>
      </c>
      <c r="B345" s="31" t="s">
        <v>11</v>
      </c>
      <c r="C345" s="32" t="s">
        <v>12</v>
      </c>
      <c r="D345" s="33" t="s">
        <v>13</v>
      </c>
      <c r="E345" s="33">
        <v>93</v>
      </c>
      <c r="F345" s="33" t="s">
        <v>14</v>
      </c>
      <c r="G345" s="34">
        <v>11</v>
      </c>
      <c r="H345" s="31">
        <v>11</v>
      </c>
      <c r="I345" s="35" t="s">
        <v>1140</v>
      </c>
      <c r="K345" s="36" t="s">
        <v>23</v>
      </c>
      <c r="L345" s="37">
        <v>0</v>
      </c>
      <c r="M345" s="38">
        <v>0</v>
      </c>
      <c r="N345" s="38">
        <v>0</v>
      </c>
      <c r="O345" s="39">
        <v>0</v>
      </c>
      <c r="P345" s="37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0</v>
      </c>
      <c r="AA345" s="40">
        <v>0</v>
      </c>
      <c r="AB345" s="27">
        <f t="shared" si="15"/>
        <v>0</v>
      </c>
      <c r="AC345" s="28">
        <f t="shared" si="16"/>
        <v>0</v>
      </c>
      <c r="AD345" s="29" t="e">
        <f t="shared" si="17"/>
        <v>#DIV/0!</v>
      </c>
    </row>
    <row r="346" spans="1:30" ht="12.75" customHeight="1">
      <c r="A346" s="30" t="s">
        <v>24</v>
      </c>
      <c r="B346" s="31" t="s">
        <v>11</v>
      </c>
      <c r="C346" s="32" t="s">
        <v>12</v>
      </c>
      <c r="D346" s="33" t="s">
        <v>13</v>
      </c>
      <c r="E346" s="33">
        <v>93</v>
      </c>
      <c r="F346" s="33" t="s">
        <v>14</v>
      </c>
      <c r="G346" s="34">
        <v>12</v>
      </c>
      <c r="H346" s="31">
        <v>12</v>
      </c>
      <c r="I346" s="35">
        <v>15</v>
      </c>
      <c r="K346" s="36" t="s">
        <v>24</v>
      </c>
      <c r="L346" s="37">
        <v>84.55</v>
      </c>
      <c r="M346" s="38">
        <v>0</v>
      </c>
      <c r="N346" s="38">
        <v>0</v>
      </c>
      <c r="O346" s="39">
        <v>43.26</v>
      </c>
      <c r="P346" s="37">
        <v>151.76</v>
      </c>
      <c r="Q346" s="38">
        <v>163.48</v>
      </c>
      <c r="R346" s="38">
        <v>160.25</v>
      </c>
      <c r="S346" s="38">
        <v>128.19</v>
      </c>
      <c r="T346" s="38">
        <v>256.17</v>
      </c>
      <c r="U346" s="38">
        <v>103.73</v>
      </c>
      <c r="V346" s="38">
        <v>189.99</v>
      </c>
      <c r="W346" s="38">
        <v>237.09</v>
      </c>
      <c r="X346" s="38">
        <v>210.22</v>
      </c>
      <c r="Y346" s="38">
        <v>327.98</v>
      </c>
      <c r="Z346" s="38">
        <v>422.71</v>
      </c>
      <c r="AA346" s="40">
        <v>337.99</v>
      </c>
      <c r="AB346" s="27">
        <f t="shared" si="15"/>
        <v>84.55</v>
      </c>
      <c r="AC346" s="28">
        <f t="shared" si="16"/>
        <v>422.71</v>
      </c>
      <c r="AD346" s="29">
        <f t="shared" si="17"/>
        <v>0.20001892550448297</v>
      </c>
    </row>
    <row r="347" spans="1:30" ht="12.75" customHeight="1">
      <c r="A347" s="30" t="s">
        <v>25</v>
      </c>
      <c r="B347" s="31" t="s">
        <v>11</v>
      </c>
      <c r="C347" s="32" t="s">
        <v>12</v>
      </c>
      <c r="D347" s="33" t="s">
        <v>13</v>
      </c>
      <c r="E347" s="33">
        <v>93</v>
      </c>
      <c r="F347" s="33" t="s">
        <v>14</v>
      </c>
      <c r="G347" s="34">
        <v>12</v>
      </c>
      <c r="H347" s="31">
        <v>12</v>
      </c>
      <c r="I347" s="35">
        <v>39</v>
      </c>
      <c r="J347" s="45" t="s">
        <v>1158</v>
      </c>
      <c r="K347" s="36" t="s">
        <v>25</v>
      </c>
      <c r="L347" s="37">
        <v>0</v>
      </c>
      <c r="M347" s="38">
        <v>113.69</v>
      </c>
      <c r="N347" s="38">
        <v>0</v>
      </c>
      <c r="O347" s="39">
        <v>0</v>
      </c>
      <c r="P347" s="37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0</v>
      </c>
      <c r="AA347" s="40">
        <v>34.62</v>
      </c>
      <c r="AB347" s="27">
        <f t="shared" si="15"/>
        <v>113.69</v>
      </c>
      <c r="AC347" s="28">
        <f t="shared" si="16"/>
        <v>34.62</v>
      </c>
      <c r="AD347" s="29">
        <f t="shared" si="17"/>
        <v>3.2839399191218948</v>
      </c>
    </row>
    <row r="348" spans="1:30" ht="12.75" customHeight="1">
      <c r="A348" s="30" t="s">
        <v>26</v>
      </c>
      <c r="B348" s="31" t="s">
        <v>11</v>
      </c>
      <c r="C348" s="32" t="s">
        <v>12</v>
      </c>
      <c r="D348" s="33" t="s">
        <v>13</v>
      </c>
      <c r="E348" s="33">
        <v>93</v>
      </c>
      <c r="F348" s="33" t="s">
        <v>14</v>
      </c>
      <c r="G348" s="34">
        <v>11</v>
      </c>
      <c r="H348" s="31">
        <v>11</v>
      </c>
      <c r="I348" s="35">
        <v>31</v>
      </c>
      <c r="K348" s="36" t="s">
        <v>26</v>
      </c>
      <c r="L348" s="37">
        <v>133.61</v>
      </c>
      <c r="M348" s="38">
        <v>114.3</v>
      </c>
      <c r="N348" s="38">
        <v>0</v>
      </c>
      <c r="O348" s="39">
        <v>178.13</v>
      </c>
      <c r="P348" s="37">
        <v>212.28</v>
      </c>
      <c r="Q348" s="38">
        <v>203.78</v>
      </c>
      <c r="R348" s="38">
        <v>173.19</v>
      </c>
      <c r="S348" s="38">
        <v>91.23</v>
      </c>
      <c r="T348" s="38">
        <v>98.49</v>
      </c>
      <c r="U348" s="38">
        <v>98.93</v>
      </c>
      <c r="V348" s="38">
        <v>107.62</v>
      </c>
      <c r="W348" s="38">
        <v>96.65</v>
      </c>
      <c r="X348" s="38">
        <v>55.22</v>
      </c>
      <c r="Y348" s="38">
        <v>56.3</v>
      </c>
      <c r="Z348" s="38">
        <v>171.44</v>
      </c>
      <c r="AA348" s="40">
        <v>202.76</v>
      </c>
      <c r="AB348" s="27">
        <f t="shared" si="15"/>
        <v>178.13</v>
      </c>
      <c r="AC348" s="28">
        <f t="shared" si="16"/>
        <v>212.28</v>
      </c>
      <c r="AD348" s="29">
        <f t="shared" si="17"/>
        <v>0.839127567363859</v>
      </c>
    </row>
    <row r="349" spans="1:30" ht="12.75" customHeight="1">
      <c r="A349" s="30" t="s">
        <v>27</v>
      </c>
      <c r="B349" s="31" t="s">
        <v>11</v>
      </c>
      <c r="C349" s="32" t="s">
        <v>12</v>
      </c>
      <c r="D349" s="33" t="s">
        <v>13</v>
      </c>
      <c r="E349" s="33">
        <v>93</v>
      </c>
      <c r="F349" s="33" t="s">
        <v>14</v>
      </c>
      <c r="G349" s="34">
        <v>11</v>
      </c>
      <c r="H349" s="31">
        <v>11</v>
      </c>
      <c r="I349" s="35" t="s">
        <v>1140</v>
      </c>
      <c r="K349" s="36" t="s">
        <v>27</v>
      </c>
      <c r="L349" s="37">
        <v>0</v>
      </c>
      <c r="M349" s="38">
        <v>0</v>
      </c>
      <c r="N349" s="38">
        <v>0</v>
      </c>
      <c r="O349" s="39">
        <v>0</v>
      </c>
      <c r="P349" s="37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124.77</v>
      </c>
      <c r="X349" s="38">
        <v>178.12</v>
      </c>
      <c r="Y349" s="38">
        <v>167.02</v>
      </c>
      <c r="Z349" s="38">
        <v>178.49</v>
      </c>
      <c r="AA349" s="40">
        <v>50.85</v>
      </c>
      <c r="AB349" s="27">
        <f t="shared" si="15"/>
        <v>0</v>
      </c>
      <c r="AC349" s="28">
        <f t="shared" si="16"/>
        <v>178.49</v>
      </c>
      <c r="AD349" s="29">
        <f t="shared" si="17"/>
        <v>0</v>
      </c>
    </row>
    <row r="350" spans="1:30" ht="12.75" customHeight="1">
      <c r="A350" s="30" t="s">
        <v>28</v>
      </c>
      <c r="B350" s="31" t="s">
        <v>11</v>
      </c>
      <c r="C350" s="32" t="s">
        <v>12</v>
      </c>
      <c r="D350" s="33" t="s">
        <v>13</v>
      </c>
      <c r="E350" s="33">
        <v>93</v>
      </c>
      <c r="F350" s="33" t="s">
        <v>14</v>
      </c>
      <c r="G350" s="34">
        <v>12</v>
      </c>
      <c r="H350" s="31">
        <v>13</v>
      </c>
      <c r="I350" s="35" t="s">
        <v>1140</v>
      </c>
      <c r="K350" s="36" t="s">
        <v>28</v>
      </c>
      <c r="L350" s="37">
        <v>0</v>
      </c>
      <c r="M350" s="38">
        <v>0</v>
      </c>
      <c r="N350" s="38">
        <v>0</v>
      </c>
      <c r="O350" s="39">
        <v>0</v>
      </c>
      <c r="P350" s="37">
        <v>0</v>
      </c>
      <c r="Q350" s="38">
        <v>0</v>
      </c>
      <c r="R350" s="38">
        <v>0</v>
      </c>
      <c r="S350" s="38">
        <v>37.02</v>
      </c>
      <c r="T350" s="38">
        <v>363.78</v>
      </c>
      <c r="U350" s="38">
        <v>0</v>
      </c>
      <c r="V350" s="38">
        <v>452.24</v>
      </c>
      <c r="W350" s="38">
        <v>831.06</v>
      </c>
      <c r="X350" s="38">
        <v>1148.65</v>
      </c>
      <c r="Y350" s="38">
        <v>362.99</v>
      </c>
      <c r="Z350" s="38">
        <v>0</v>
      </c>
      <c r="AA350" s="40">
        <v>0</v>
      </c>
      <c r="AB350" s="27">
        <f t="shared" si="15"/>
        <v>0</v>
      </c>
      <c r="AC350" s="28">
        <f t="shared" si="16"/>
        <v>1148.65</v>
      </c>
      <c r="AD350" s="29">
        <f t="shared" si="17"/>
        <v>0</v>
      </c>
    </row>
    <row r="351" spans="1:30" ht="12.75" customHeight="1">
      <c r="A351" s="30" t="s">
        <v>29</v>
      </c>
      <c r="B351" s="31" t="s">
        <v>11</v>
      </c>
      <c r="C351" s="32" t="s">
        <v>12</v>
      </c>
      <c r="D351" s="33" t="s">
        <v>13</v>
      </c>
      <c r="E351" s="33">
        <v>93</v>
      </c>
      <c r="F351" s="33" t="s">
        <v>14</v>
      </c>
      <c r="G351" s="34">
        <v>11</v>
      </c>
      <c r="H351" s="31">
        <v>11</v>
      </c>
      <c r="I351" s="35" t="s">
        <v>1140</v>
      </c>
      <c r="K351" s="36" t="s">
        <v>29</v>
      </c>
      <c r="L351" s="37">
        <v>0</v>
      </c>
      <c r="M351" s="38">
        <v>0</v>
      </c>
      <c r="N351" s="38">
        <v>0</v>
      </c>
      <c r="O351" s="39">
        <v>0</v>
      </c>
      <c r="P351" s="37">
        <v>170.81</v>
      </c>
      <c r="Q351" s="38">
        <v>243.16</v>
      </c>
      <c r="R351" s="38">
        <v>202.1</v>
      </c>
      <c r="S351" s="38">
        <v>359.99</v>
      </c>
      <c r="T351" s="38">
        <v>544.41</v>
      </c>
      <c r="U351" s="38">
        <v>156.36</v>
      </c>
      <c r="V351" s="38">
        <v>301.88</v>
      </c>
      <c r="W351" s="38">
        <v>99.66</v>
      </c>
      <c r="X351" s="38">
        <v>111.59</v>
      </c>
      <c r="Y351" s="38">
        <v>61.25</v>
      </c>
      <c r="Z351" s="38">
        <v>78.31</v>
      </c>
      <c r="AA351" s="40">
        <v>172.22</v>
      </c>
      <c r="AB351" s="27">
        <f t="shared" si="15"/>
        <v>0</v>
      </c>
      <c r="AC351" s="28">
        <f t="shared" si="16"/>
        <v>544.41</v>
      </c>
      <c r="AD351" s="29">
        <f t="shared" si="17"/>
        <v>0</v>
      </c>
    </row>
    <row r="352" spans="1:30" ht="12.75" customHeight="1">
      <c r="A352" s="30" t="s">
        <v>30</v>
      </c>
      <c r="B352" s="31" t="s">
        <v>11</v>
      </c>
      <c r="C352" s="32" t="s">
        <v>12</v>
      </c>
      <c r="D352" s="33" t="s">
        <v>13</v>
      </c>
      <c r="E352" s="33">
        <v>93</v>
      </c>
      <c r="F352" s="33" t="s">
        <v>14</v>
      </c>
      <c r="G352" s="34">
        <v>10</v>
      </c>
      <c r="H352" s="31">
        <v>11</v>
      </c>
      <c r="I352" s="35">
        <v>22</v>
      </c>
      <c r="K352" s="36" t="s">
        <v>30</v>
      </c>
      <c r="L352" s="37">
        <v>0</v>
      </c>
      <c r="M352" s="38">
        <v>121.14</v>
      </c>
      <c r="N352" s="38">
        <v>195.97</v>
      </c>
      <c r="O352" s="39">
        <v>0</v>
      </c>
      <c r="P352" s="37">
        <v>68.41</v>
      </c>
      <c r="Q352" s="38">
        <v>93.04</v>
      </c>
      <c r="R352" s="38">
        <v>0</v>
      </c>
      <c r="S352" s="38">
        <v>50.76</v>
      </c>
      <c r="T352" s="38">
        <v>165.77</v>
      </c>
      <c r="U352" s="38">
        <v>0</v>
      </c>
      <c r="V352" s="38">
        <v>141.77</v>
      </c>
      <c r="W352" s="38">
        <v>107.24</v>
      </c>
      <c r="X352" s="38">
        <v>334.35</v>
      </c>
      <c r="Y352" s="38">
        <v>0</v>
      </c>
      <c r="Z352" s="38">
        <v>122.15</v>
      </c>
      <c r="AA352" s="40">
        <v>160.37</v>
      </c>
      <c r="AB352" s="27">
        <f t="shared" si="15"/>
        <v>195.97</v>
      </c>
      <c r="AC352" s="28">
        <f t="shared" si="16"/>
        <v>334.35</v>
      </c>
      <c r="AD352" s="29">
        <f t="shared" si="17"/>
        <v>0.586122326902946</v>
      </c>
    </row>
    <row r="353" spans="1:30" ht="12.75" customHeight="1">
      <c r="A353" s="30" t="s">
        <v>31</v>
      </c>
      <c r="B353" s="31" t="s">
        <v>11</v>
      </c>
      <c r="C353" s="32" t="s">
        <v>12</v>
      </c>
      <c r="D353" s="33" t="s">
        <v>13</v>
      </c>
      <c r="E353" s="33">
        <v>93</v>
      </c>
      <c r="F353" s="33" t="s">
        <v>14</v>
      </c>
      <c r="G353" s="34">
        <v>10</v>
      </c>
      <c r="H353" s="31">
        <v>10</v>
      </c>
      <c r="I353" s="35" t="s">
        <v>1140</v>
      </c>
      <c r="K353" s="36" t="s">
        <v>31</v>
      </c>
      <c r="L353" s="37">
        <v>0</v>
      </c>
      <c r="M353" s="38">
        <v>0</v>
      </c>
      <c r="N353" s="38">
        <v>0</v>
      </c>
      <c r="O353" s="39">
        <v>50.33</v>
      </c>
      <c r="P353" s="37">
        <v>538.01</v>
      </c>
      <c r="Q353" s="38">
        <v>544.12</v>
      </c>
      <c r="R353" s="38">
        <v>354.53</v>
      </c>
      <c r="S353" s="38">
        <v>218.69</v>
      </c>
      <c r="T353" s="38">
        <v>0</v>
      </c>
      <c r="U353" s="38">
        <v>758.31</v>
      </c>
      <c r="V353" s="38">
        <v>703.62</v>
      </c>
      <c r="W353" s="38">
        <v>84.83</v>
      </c>
      <c r="X353" s="38">
        <v>0</v>
      </c>
      <c r="Y353" s="38">
        <v>112.75</v>
      </c>
      <c r="Z353" s="38">
        <v>660.54</v>
      </c>
      <c r="AA353" s="40">
        <v>443.77</v>
      </c>
      <c r="AB353" s="27">
        <f t="shared" si="15"/>
        <v>50.33</v>
      </c>
      <c r="AC353" s="28">
        <f t="shared" si="16"/>
        <v>758.31</v>
      </c>
      <c r="AD353" s="29">
        <f t="shared" si="17"/>
        <v>0.066371272962245</v>
      </c>
    </row>
    <row r="354" spans="1:30" ht="12.75" customHeight="1">
      <c r="A354" s="30" t="s">
        <v>32</v>
      </c>
      <c r="B354" s="31" t="s">
        <v>11</v>
      </c>
      <c r="C354" s="32" t="s">
        <v>12</v>
      </c>
      <c r="D354" s="33" t="s">
        <v>13</v>
      </c>
      <c r="E354" s="33">
        <v>93</v>
      </c>
      <c r="F354" s="33" t="s">
        <v>33</v>
      </c>
      <c r="G354" s="34">
        <v>12</v>
      </c>
      <c r="H354" s="31">
        <v>12</v>
      </c>
      <c r="I354" s="35" t="s">
        <v>1140</v>
      </c>
      <c r="K354" s="36" t="s">
        <v>32</v>
      </c>
      <c r="L354" s="37">
        <v>0</v>
      </c>
      <c r="M354" s="38">
        <v>0</v>
      </c>
      <c r="N354" s="38">
        <v>0</v>
      </c>
      <c r="O354" s="39">
        <v>0</v>
      </c>
      <c r="P354" s="37">
        <v>20.56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48.44</v>
      </c>
      <c r="X354" s="38">
        <v>72.83</v>
      </c>
      <c r="Y354" s="38">
        <v>81.54</v>
      </c>
      <c r="Z354" s="38">
        <v>0</v>
      </c>
      <c r="AA354" s="40">
        <v>18.48</v>
      </c>
      <c r="AB354" s="27">
        <f t="shared" si="15"/>
        <v>0</v>
      </c>
      <c r="AC354" s="28">
        <f t="shared" si="16"/>
        <v>81.54</v>
      </c>
      <c r="AD354" s="29">
        <f t="shared" si="17"/>
        <v>0</v>
      </c>
    </row>
    <row r="355" spans="1:30" ht="12.75" customHeight="1">
      <c r="A355" s="30" t="s">
        <v>34</v>
      </c>
      <c r="B355" s="31" t="s">
        <v>11</v>
      </c>
      <c r="C355" s="32" t="s">
        <v>12</v>
      </c>
      <c r="D355" s="33" t="s">
        <v>13</v>
      </c>
      <c r="E355" s="33">
        <v>93</v>
      </c>
      <c r="F355" s="33" t="s">
        <v>14</v>
      </c>
      <c r="G355" s="34">
        <v>12</v>
      </c>
      <c r="H355" s="31">
        <v>14</v>
      </c>
      <c r="I355" s="35" t="s">
        <v>1140</v>
      </c>
      <c r="K355" s="36" t="s">
        <v>34</v>
      </c>
      <c r="L355" s="37">
        <v>0</v>
      </c>
      <c r="M355" s="38">
        <v>0</v>
      </c>
      <c r="N355" s="38">
        <v>0</v>
      </c>
      <c r="O355" s="39">
        <v>0</v>
      </c>
      <c r="P355" s="37">
        <v>163.95</v>
      </c>
      <c r="Q355" s="38">
        <v>208.34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98.06</v>
      </c>
      <c r="X355" s="38">
        <v>0</v>
      </c>
      <c r="Y355" s="38">
        <v>103.85</v>
      </c>
      <c r="Z355" s="38">
        <v>581.75</v>
      </c>
      <c r="AA355" s="40">
        <v>414.9</v>
      </c>
      <c r="AB355" s="27">
        <f t="shared" si="15"/>
        <v>0</v>
      </c>
      <c r="AC355" s="28">
        <f t="shared" si="16"/>
        <v>581.75</v>
      </c>
      <c r="AD355" s="29">
        <f t="shared" si="17"/>
        <v>0</v>
      </c>
    </row>
    <row r="356" spans="1:30" ht="12.75" customHeight="1">
      <c r="A356" s="30" t="s">
        <v>35</v>
      </c>
      <c r="B356" s="31" t="s">
        <v>11</v>
      </c>
      <c r="C356" s="32" t="s">
        <v>12</v>
      </c>
      <c r="D356" s="33" t="s">
        <v>13</v>
      </c>
      <c r="E356" s="33">
        <v>93</v>
      </c>
      <c r="F356" s="33" t="s">
        <v>14</v>
      </c>
      <c r="G356" s="34">
        <v>12</v>
      </c>
      <c r="H356" s="31">
        <v>13</v>
      </c>
      <c r="I356" s="35"/>
      <c r="K356" s="36" t="s">
        <v>35</v>
      </c>
      <c r="AB356" s="27">
        <f t="shared" si="15"/>
        <v>0</v>
      </c>
      <c r="AC356" s="28">
        <f t="shared" si="16"/>
        <v>0</v>
      </c>
      <c r="AD356" s="29" t="e">
        <f t="shared" si="17"/>
        <v>#DIV/0!</v>
      </c>
    </row>
    <row r="357" spans="1:30" ht="12.75" customHeight="1">
      <c r="A357" s="30" t="s">
        <v>36</v>
      </c>
      <c r="B357" s="31" t="s">
        <v>11</v>
      </c>
      <c r="C357" s="32" t="s">
        <v>12</v>
      </c>
      <c r="D357" s="33" t="s">
        <v>13</v>
      </c>
      <c r="E357" s="33">
        <v>93</v>
      </c>
      <c r="F357" s="33" t="s">
        <v>14</v>
      </c>
      <c r="G357" s="34">
        <v>12</v>
      </c>
      <c r="H357" s="31">
        <v>12</v>
      </c>
      <c r="I357" s="35" t="s">
        <v>1140</v>
      </c>
      <c r="K357" s="36" t="s">
        <v>36</v>
      </c>
      <c r="L357" s="37">
        <v>0</v>
      </c>
      <c r="M357" s="38">
        <v>0</v>
      </c>
      <c r="N357" s="38">
        <v>0</v>
      </c>
      <c r="O357" s="39">
        <v>0</v>
      </c>
      <c r="P357" s="37">
        <v>107.98</v>
      </c>
      <c r="Q357" s="38">
        <v>207.08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39.84</v>
      </c>
      <c r="X357" s="38">
        <v>0</v>
      </c>
      <c r="Y357" s="38">
        <v>0</v>
      </c>
      <c r="Z357" s="38">
        <v>223.61</v>
      </c>
      <c r="AA357" s="40">
        <v>179.41</v>
      </c>
      <c r="AB357" s="27">
        <f t="shared" si="15"/>
        <v>0</v>
      </c>
      <c r="AC357" s="28">
        <f t="shared" si="16"/>
        <v>223.61</v>
      </c>
      <c r="AD357" s="29">
        <f t="shared" si="17"/>
        <v>0</v>
      </c>
    </row>
    <row r="358" spans="1:30" ht="12.75" customHeight="1">
      <c r="A358" s="30" t="s">
        <v>37</v>
      </c>
      <c r="B358" s="31" t="s">
        <v>11</v>
      </c>
      <c r="C358" s="32" t="s">
        <v>12</v>
      </c>
      <c r="D358" s="33" t="s">
        <v>13</v>
      </c>
      <c r="E358" s="33">
        <v>93</v>
      </c>
      <c r="F358" s="33" t="s">
        <v>14</v>
      </c>
      <c r="G358" s="34">
        <v>11</v>
      </c>
      <c r="H358" s="31">
        <v>12</v>
      </c>
      <c r="I358" s="35" t="s">
        <v>1140</v>
      </c>
      <c r="K358" s="36" t="s">
        <v>37</v>
      </c>
      <c r="L358" s="37">
        <v>0</v>
      </c>
      <c r="M358" s="38">
        <v>0</v>
      </c>
      <c r="N358" s="38">
        <v>0</v>
      </c>
      <c r="O358" s="39">
        <v>0</v>
      </c>
      <c r="P358" s="37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38">
        <v>0</v>
      </c>
      <c r="Z358" s="38">
        <v>103.52</v>
      </c>
      <c r="AA358" s="40">
        <v>30.56</v>
      </c>
      <c r="AB358" s="27">
        <f t="shared" si="15"/>
        <v>0</v>
      </c>
      <c r="AC358" s="28">
        <f t="shared" si="16"/>
        <v>103.52</v>
      </c>
      <c r="AD358" s="29">
        <f t="shared" si="17"/>
        <v>0</v>
      </c>
    </row>
    <row r="359" spans="1:30" ht="12.75" customHeight="1">
      <c r="A359" s="30" t="s">
        <v>38</v>
      </c>
      <c r="B359" s="31" t="s">
        <v>11</v>
      </c>
      <c r="C359" s="32" t="s">
        <v>12</v>
      </c>
      <c r="D359" s="33" t="s">
        <v>13</v>
      </c>
      <c r="E359" s="33">
        <v>93</v>
      </c>
      <c r="F359" s="33" t="s">
        <v>14</v>
      </c>
      <c r="G359" s="34">
        <v>12</v>
      </c>
      <c r="H359" s="31">
        <v>12</v>
      </c>
      <c r="I359" s="35" t="s">
        <v>1140</v>
      </c>
      <c r="K359" s="36" t="s">
        <v>38</v>
      </c>
      <c r="L359" s="37">
        <v>0</v>
      </c>
      <c r="M359" s="38">
        <v>0</v>
      </c>
      <c r="N359" s="38">
        <v>0</v>
      </c>
      <c r="O359" s="39">
        <v>0</v>
      </c>
      <c r="P359" s="37">
        <v>236.51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907.91</v>
      </c>
      <c r="AA359" s="40">
        <v>269.82</v>
      </c>
      <c r="AB359" s="27">
        <f t="shared" si="15"/>
        <v>0</v>
      </c>
      <c r="AC359" s="28">
        <f t="shared" si="16"/>
        <v>907.91</v>
      </c>
      <c r="AD359" s="29">
        <f t="shared" si="17"/>
        <v>0</v>
      </c>
    </row>
    <row r="360" spans="1:30" ht="12.75" customHeight="1">
      <c r="A360" s="30" t="s">
        <v>39</v>
      </c>
      <c r="B360" s="31" t="s">
        <v>11</v>
      </c>
      <c r="C360" s="32" t="s">
        <v>12</v>
      </c>
      <c r="D360" s="33" t="s">
        <v>13</v>
      </c>
      <c r="E360" s="33">
        <v>93</v>
      </c>
      <c r="F360" s="33" t="s">
        <v>14</v>
      </c>
      <c r="G360" s="34">
        <v>12</v>
      </c>
      <c r="H360" s="31">
        <v>13</v>
      </c>
      <c r="I360" s="35" t="s">
        <v>1140</v>
      </c>
      <c r="K360" s="36" t="s">
        <v>39</v>
      </c>
      <c r="L360" s="37">
        <v>0</v>
      </c>
      <c r="M360" s="38">
        <v>0</v>
      </c>
      <c r="N360" s="38">
        <v>0</v>
      </c>
      <c r="O360" s="39">
        <v>0</v>
      </c>
      <c r="P360" s="37">
        <v>154.92</v>
      </c>
      <c r="Q360" s="38">
        <v>267.7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0</v>
      </c>
      <c r="Z360" s="38">
        <v>1321.95</v>
      </c>
      <c r="AA360" s="40">
        <v>297.2</v>
      </c>
      <c r="AB360" s="27">
        <f t="shared" si="15"/>
        <v>0</v>
      </c>
      <c r="AC360" s="28">
        <f t="shared" si="16"/>
        <v>1321.95</v>
      </c>
      <c r="AD360" s="29">
        <f t="shared" si="17"/>
        <v>0</v>
      </c>
    </row>
    <row r="361" spans="1:30" ht="12.75" customHeight="1">
      <c r="A361" s="30" t="s">
        <v>40</v>
      </c>
      <c r="B361" s="31" t="s">
        <v>11</v>
      </c>
      <c r="C361" s="32" t="s">
        <v>12</v>
      </c>
      <c r="D361" s="33" t="s">
        <v>13</v>
      </c>
      <c r="E361" s="33">
        <v>93</v>
      </c>
      <c r="F361" s="33" t="s">
        <v>14</v>
      </c>
      <c r="G361" s="34">
        <v>12</v>
      </c>
      <c r="H361" s="31">
        <v>13</v>
      </c>
      <c r="I361" s="35">
        <v>29</v>
      </c>
      <c r="K361" s="36" t="s">
        <v>40</v>
      </c>
      <c r="L361" s="37">
        <v>115.98</v>
      </c>
      <c r="M361" s="38">
        <v>108.89</v>
      </c>
      <c r="N361" s="38">
        <v>0</v>
      </c>
      <c r="O361" s="39">
        <v>0</v>
      </c>
      <c r="P361" s="37">
        <v>23.92</v>
      </c>
      <c r="Q361" s="38">
        <v>95.43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22.67</v>
      </c>
      <c r="X361" s="38">
        <v>58.1</v>
      </c>
      <c r="Y361" s="38">
        <v>78.85</v>
      </c>
      <c r="Z361" s="38">
        <v>0</v>
      </c>
      <c r="AA361" s="40">
        <v>97.5</v>
      </c>
      <c r="AB361" s="27">
        <f t="shared" si="15"/>
        <v>115.98</v>
      </c>
      <c r="AC361" s="28">
        <f t="shared" si="16"/>
        <v>97.5</v>
      </c>
      <c r="AD361" s="29">
        <f t="shared" si="17"/>
        <v>1.1895384615384617</v>
      </c>
    </row>
    <row r="362" spans="1:30" ht="12.75" customHeight="1">
      <c r="A362" s="30" t="s">
        <v>41</v>
      </c>
      <c r="B362" s="31" t="s">
        <v>11</v>
      </c>
      <c r="C362" s="32" t="s">
        <v>12</v>
      </c>
      <c r="D362" s="33" t="s">
        <v>13</v>
      </c>
      <c r="E362" s="33">
        <v>93</v>
      </c>
      <c r="F362" s="33" t="s">
        <v>14</v>
      </c>
      <c r="G362" s="34">
        <v>12</v>
      </c>
      <c r="H362" s="31">
        <v>12</v>
      </c>
      <c r="I362" s="35">
        <v>39</v>
      </c>
      <c r="K362" s="36" t="s">
        <v>41</v>
      </c>
      <c r="L362" s="37">
        <v>0</v>
      </c>
      <c r="M362" s="38">
        <v>64.37</v>
      </c>
      <c r="N362" s="38">
        <v>0</v>
      </c>
      <c r="O362" s="39">
        <v>0</v>
      </c>
      <c r="P362" s="37">
        <v>449.52</v>
      </c>
      <c r="Q362" s="38">
        <v>559.45</v>
      </c>
      <c r="R362" s="38">
        <v>388.2</v>
      </c>
      <c r="S362" s="38">
        <v>648.41</v>
      </c>
      <c r="T362" s="38">
        <v>1366.65</v>
      </c>
      <c r="U362" s="38">
        <v>559.64</v>
      </c>
      <c r="V362" s="38">
        <v>561.92</v>
      </c>
      <c r="W362" s="38">
        <v>765.2</v>
      </c>
      <c r="X362" s="38">
        <v>870.32</v>
      </c>
      <c r="Y362" s="38">
        <v>943.49</v>
      </c>
      <c r="Z362" s="38">
        <v>400.1</v>
      </c>
      <c r="AA362" s="40">
        <v>246.03</v>
      </c>
      <c r="AB362" s="27">
        <f t="shared" si="15"/>
        <v>64.37</v>
      </c>
      <c r="AC362" s="28">
        <f t="shared" si="16"/>
        <v>1366.65</v>
      </c>
      <c r="AD362" s="29">
        <f t="shared" si="17"/>
        <v>0.04710057439724875</v>
      </c>
    </row>
    <row r="363" spans="1:30" ht="12.75" customHeight="1">
      <c r="A363" s="30" t="s">
        <v>42</v>
      </c>
      <c r="B363" s="31" t="s">
        <v>11</v>
      </c>
      <c r="C363" s="32" t="s">
        <v>12</v>
      </c>
      <c r="D363" s="33" t="s">
        <v>13</v>
      </c>
      <c r="E363" s="33">
        <v>93</v>
      </c>
      <c r="F363" s="33" t="s">
        <v>14</v>
      </c>
      <c r="G363" s="34">
        <v>12</v>
      </c>
      <c r="H363" s="31">
        <v>12</v>
      </c>
      <c r="I363" s="35" t="s">
        <v>1140</v>
      </c>
      <c r="K363" s="36" t="s">
        <v>42</v>
      </c>
      <c r="L363" s="37">
        <v>0</v>
      </c>
      <c r="M363" s="38">
        <v>0</v>
      </c>
      <c r="N363" s="38">
        <v>0</v>
      </c>
      <c r="O363" s="39">
        <v>0</v>
      </c>
      <c r="P363" s="37">
        <v>104.65</v>
      </c>
      <c r="Q363" s="38">
        <v>134.49</v>
      </c>
      <c r="R363" s="38">
        <v>223.62</v>
      </c>
      <c r="S363" s="38">
        <v>246.9</v>
      </c>
      <c r="T363" s="38">
        <v>1182.46</v>
      </c>
      <c r="U363" s="38">
        <v>167.53</v>
      </c>
      <c r="V363" s="38">
        <v>335.72</v>
      </c>
      <c r="W363" s="38">
        <v>812.82</v>
      </c>
      <c r="X363" s="38">
        <v>1245.86</v>
      </c>
      <c r="Y363" s="38">
        <v>223.83</v>
      </c>
      <c r="Z363" s="38">
        <v>0</v>
      </c>
      <c r="AA363" s="40">
        <v>19.02</v>
      </c>
      <c r="AB363" s="27">
        <f t="shared" si="15"/>
        <v>0</v>
      </c>
      <c r="AC363" s="28">
        <f t="shared" si="16"/>
        <v>1245.86</v>
      </c>
      <c r="AD363" s="29">
        <f t="shared" si="17"/>
        <v>0</v>
      </c>
    </row>
    <row r="364" spans="1:30" ht="12.75" customHeight="1">
      <c r="A364" s="30" t="s">
        <v>43</v>
      </c>
      <c r="B364" s="31" t="s">
        <v>11</v>
      </c>
      <c r="C364" s="32" t="s">
        <v>12</v>
      </c>
      <c r="D364" s="33" t="s">
        <v>13</v>
      </c>
      <c r="E364" s="33">
        <v>93</v>
      </c>
      <c r="F364" s="33" t="s">
        <v>14</v>
      </c>
      <c r="G364" s="34">
        <v>8</v>
      </c>
      <c r="H364" s="31">
        <v>8</v>
      </c>
      <c r="I364" s="35"/>
      <c r="K364" s="36" t="s">
        <v>43</v>
      </c>
      <c r="AB364" s="27">
        <f t="shared" si="15"/>
        <v>0</v>
      </c>
      <c r="AC364" s="28">
        <f t="shared" si="16"/>
        <v>0</v>
      </c>
      <c r="AD364" s="29" t="e">
        <f t="shared" si="17"/>
        <v>#DIV/0!</v>
      </c>
    </row>
    <row r="365" spans="1:30" ht="12.75" customHeight="1">
      <c r="A365" s="30" t="s">
        <v>44</v>
      </c>
      <c r="B365" s="31" t="s">
        <v>11</v>
      </c>
      <c r="C365" s="32" t="s">
        <v>12</v>
      </c>
      <c r="D365" s="33" t="s">
        <v>13</v>
      </c>
      <c r="E365" s="33">
        <v>93</v>
      </c>
      <c r="F365" s="33" t="s">
        <v>14</v>
      </c>
      <c r="G365" s="34">
        <v>12</v>
      </c>
      <c r="H365" s="31">
        <v>11</v>
      </c>
      <c r="I365" s="35">
        <v>29</v>
      </c>
      <c r="K365" s="36" t="s">
        <v>44</v>
      </c>
      <c r="L365" s="37">
        <v>365.63</v>
      </c>
      <c r="M365" s="38">
        <v>231.56</v>
      </c>
      <c r="N365" s="38">
        <v>0</v>
      </c>
      <c r="O365" s="39">
        <v>0</v>
      </c>
      <c r="P365" s="37">
        <v>123.05</v>
      </c>
      <c r="Q365" s="38">
        <v>226.24</v>
      </c>
      <c r="R365" s="38">
        <v>251.13</v>
      </c>
      <c r="S365" s="38">
        <v>0</v>
      </c>
      <c r="T365" s="38">
        <v>0</v>
      </c>
      <c r="U365" s="38">
        <v>0</v>
      </c>
      <c r="V365" s="38">
        <v>0</v>
      </c>
      <c r="W365" s="38">
        <v>192.81</v>
      </c>
      <c r="X365" s="38">
        <v>126.38</v>
      </c>
      <c r="Y365" s="38">
        <v>265.03</v>
      </c>
      <c r="Z365" s="38">
        <v>0</v>
      </c>
      <c r="AA365" s="40">
        <v>181.22</v>
      </c>
      <c r="AB365" s="27">
        <f t="shared" si="15"/>
        <v>365.63</v>
      </c>
      <c r="AC365" s="28">
        <f t="shared" si="16"/>
        <v>265.03</v>
      </c>
      <c r="AD365" s="29">
        <f t="shared" si="17"/>
        <v>1.3795796702260121</v>
      </c>
    </row>
    <row r="366" spans="1:30" ht="12.75" customHeight="1">
      <c r="A366" s="30" t="s">
        <v>45</v>
      </c>
      <c r="B366" s="31" t="s">
        <v>11</v>
      </c>
      <c r="C366" s="32" t="s">
        <v>12</v>
      </c>
      <c r="D366" s="33" t="s">
        <v>13</v>
      </c>
      <c r="E366" s="33">
        <v>93</v>
      </c>
      <c r="F366" s="33" t="s">
        <v>14</v>
      </c>
      <c r="G366" s="34">
        <v>10</v>
      </c>
      <c r="H366" s="31">
        <v>11</v>
      </c>
      <c r="I366" s="35">
        <v>19</v>
      </c>
      <c r="J366" s="45" t="s">
        <v>1158</v>
      </c>
      <c r="K366" s="36" t="s">
        <v>45</v>
      </c>
      <c r="L366" s="37">
        <v>0</v>
      </c>
      <c r="M366" s="38">
        <v>214.42</v>
      </c>
      <c r="N366" s="38">
        <v>809.16</v>
      </c>
      <c r="O366" s="39">
        <v>445.78</v>
      </c>
      <c r="P366" s="37">
        <v>88.92</v>
      </c>
      <c r="Q366" s="38">
        <v>78.57</v>
      </c>
      <c r="R366" s="38">
        <v>80.28</v>
      </c>
      <c r="S366" s="38">
        <v>44.95</v>
      </c>
      <c r="T366" s="38">
        <v>65.92</v>
      </c>
      <c r="U366" s="38">
        <v>0</v>
      </c>
      <c r="V366" s="38">
        <v>0</v>
      </c>
      <c r="W366" s="38">
        <v>17.87</v>
      </c>
      <c r="X366" s="38">
        <v>0</v>
      </c>
      <c r="Y366" s="38">
        <v>0</v>
      </c>
      <c r="Z366" s="38">
        <v>0</v>
      </c>
      <c r="AA366" s="40">
        <v>12.56</v>
      </c>
      <c r="AB366" s="27">
        <f t="shared" si="15"/>
        <v>809.16</v>
      </c>
      <c r="AC366" s="28">
        <f t="shared" si="16"/>
        <v>88.92</v>
      </c>
      <c r="AD366" s="29">
        <f t="shared" si="17"/>
        <v>9.099865047233468</v>
      </c>
    </row>
    <row r="367" spans="1:30" ht="12.75" customHeight="1">
      <c r="A367" s="30" t="s">
        <v>46</v>
      </c>
      <c r="B367" s="31" t="s">
        <v>11</v>
      </c>
      <c r="C367" s="32" t="s">
        <v>12</v>
      </c>
      <c r="D367" s="33" t="s">
        <v>13</v>
      </c>
      <c r="E367" s="33">
        <v>93</v>
      </c>
      <c r="F367" s="33" t="s">
        <v>14</v>
      </c>
      <c r="G367" s="34">
        <v>12</v>
      </c>
      <c r="H367" s="31">
        <v>12</v>
      </c>
      <c r="I367" s="35">
        <v>4</v>
      </c>
      <c r="K367" s="36" t="s">
        <v>46</v>
      </c>
      <c r="L367" s="37">
        <v>0</v>
      </c>
      <c r="M367" s="38">
        <v>64.9</v>
      </c>
      <c r="N367" s="38">
        <v>79.88</v>
      </c>
      <c r="O367" s="39">
        <v>74.03</v>
      </c>
      <c r="P367" s="37">
        <v>57.73</v>
      </c>
      <c r="Q367" s="38">
        <v>61.82</v>
      </c>
      <c r="R367" s="38">
        <v>56.89</v>
      </c>
      <c r="S367" s="38">
        <v>50.93</v>
      </c>
      <c r="T367" s="38">
        <v>63.08</v>
      </c>
      <c r="U367" s="38">
        <v>48.39</v>
      </c>
      <c r="V367" s="38">
        <v>47.13</v>
      </c>
      <c r="W367" s="38">
        <v>69.15</v>
      </c>
      <c r="X367" s="38">
        <v>54.88</v>
      </c>
      <c r="Y367" s="38">
        <v>78.39</v>
      </c>
      <c r="Z367" s="38">
        <v>91.86</v>
      </c>
      <c r="AA367" s="40">
        <v>92.69</v>
      </c>
      <c r="AB367" s="27">
        <f t="shared" si="15"/>
        <v>79.88</v>
      </c>
      <c r="AC367" s="28">
        <f t="shared" si="16"/>
        <v>92.69</v>
      </c>
      <c r="AD367" s="29">
        <f t="shared" si="17"/>
        <v>0.8617973891466177</v>
      </c>
    </row>
    <row r="368" spans="1:30" ht="12.75" customHeight="1">
      <c r="A368" s="30" t="s">
        <v>47</v>
      </c>
      <c r="B368" s="31" t="s">
        <v>11</v>
      </c>
      <c r="C368" s="32" t="s">
        <v>12</v>
      </c>
      <c r="D368" s="33" t="s">
        <v>13</v>
      </c>
      <c r="E368" s="33">
        <v>93</v>
      </c>
      <c r="F368" s="33" t="s">
        <v>14</v>
      </c>
      <c r="G368" s="34">
        <v>11</v>
      </c>
      <c r="H368" s="31">
        <v>12</v>
      </c>
      <c r="I368" s="35">
        <v>39</v>
      </c>
      <c r="K368" s="36" t="s">
        <v>47</v>
      </c>
      <c r="L368" s="37">
        <v>0</v>
      </c>
      <c r="M368" s="38">
        <v>69.17</v>
      </c>
      <c r="N368" s="38">
        <v>0</v>
      </c>
      <c r="O368" s="39">
        <v>0</v>
      </c>
      <c r="P368" s="37">
        <v>145.81</v>
      </c>
      <c r="Q368" s="38">
        <v>188.7</v>
      </c>
      <c r="R368" s="38">
        <v>191.86</v>
      </c>
      <c r="S368" s="38">
        <v>264.67</v>
      </c>
      <c r="T368" s="38">
        <v>864.78</v>
      </c>
      <c r="U368" s="38">
        <v>175.6</v>
      </c>
      <c r="V368" s="38">
        <v>373.27</v>
      </c>
      <c r="W368" s="38">
        <v>470</v>
      </c>
      <c r="X368" s="38">
        <v>746.27</v>
      </c>
      <c r="Y368" s="38">
        <v>428.26</v>
      </c>
      <c r="Z368" s="38">
        <v>152.33</v>
      </c>
      <c r="AA368" s="40">
        <v>279.26</v>
      </c>
      <c r="AB368" s="27">
        <f t="shared" si="15"/>
        <v>69.17</v>
      </c>
      <c r="AC368" s="28">
        <f t="shared" si="16"/>
        <v>864.78</v>
      </c>
      <c r="AD368" s="29">
        <f t="shared" si="17"/>
        <v>0.07998566109299475</v>
      </c>
    </row>
    <row r="369" spans="1:30" ht="12.75" customHeight="1">
      <c r="A369" s="30" t="s">
        <v>48</v>
      </c>
      <c r="B369" s="31" t="s">
        <v>11</v>
      </c>
      <c r="C369" s="32" t="s">
        <v>12</v>
      </c>
      <c r="D369" s="33" t="s">
        <v>13</v>
      </c>
      <c r="E369" s="33">
        <v>93</v>
      </c>
      <c r="F369" s="33" t="s">
        <v>14</v>
      </c>
      <c r="G369" s="34">
        <v>12</v>
      </c>
      <c r="H369" s="31">
        <v>11</v>
      </c>
      <c r="I369" s="35">
        <v>27</v>
      </c>
      <c r="J369" s="45" t="s">
        <v>1175</v>
      </c>
      <c r="K369" s="36" t="s">
        <v>48</v>
      </c>
      <c r="L369" s="37">
        <v>503.53</v>
      </c>
      <c r="M369" s="38">
        <v>323.05</v>
      </c>
      <c r="N369" s="38">
        <v>356.91</v>
      </c>
      <c r="O369" s="39">
        <v>111.62</v>
      </c>
      <c r="P369" s="37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v>0</v>
      </c>
      <c r="Z369" s="38">
        <v>0</v>
      </c>
      <c r="AA369" s="40">
        <v>0</v>
      </c>
      <c r="AB369" s="27">
        <f t="shared" si="15"/>
        <v>503.53</v>
      </c>
      <c r="AC369" s="28">
        <f t="shared" si="16"/>
        <v>0</v>
      </c>
      <c r="AD369" s="29" t="e">
        <f t="shared" si="17"/>
        <v>#DIV/0!</v>
      </c>
    </row>
    <row r="370" spans="1:30" ht="12.75" customHeight="1">
      <c r="A370" s="30" t="s">
        <v>49</v>
      </c>
      <c r="B370" s="31" t="s">
        <v>11</v>
      </c>
      <c r="C370" s="32" t="s">
        <v>12</v>
      </c>
      <c r="D370" s="33" t="s">
        <v>13</v>
      </c>
      <c r="E370" s="33">
        <v>93</v>
      </c>
      <c r="F370" s="33" t="s">
        <v>14</v>
      </c>
      <c r="G370" s="34">
        <v>11</v>
      </c>
      <c r="H370" s="31">
        <v>12</v>
      </c>
      <c r="I370" s="35">
        <v>25</v>
      </c>
      <c r="J370" s="45" t="s">
        <v>1175</v>
      </c>
      <c r="K370" s="36" t="s">
        <v>49</v>
      </c>
      <c r="L370" s="37">
        <v>1523.26</v>
      </c>
      <c r="M370" s="38">
        <v>1648.33</v>
      </c>
      <c r="N370" s="38">
        <v>431.64</v>
      </c>
      <c r="O370" s="39">
        <v>755.3</v>
      </c>
      <c r="P370" s="37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40">
        <v>0</v>
      </c>
      <c r="AB370" s="27">
        <f t="shared" si="15"/>
        <v>1648.33</v>
      </c>
      <c r="AC370" s="28">
        <f t="shared" si="16"/>
        <v>0</v>
      </c>
      <c r="AD370" s="29" t="e">
        <f t="shared" si="17"/>
        <v>#DIV/0!</v>
      </c>
    </row>
    <row r="371" spans="1:30" ht="12.75" customHeight="1">
      <c r="A371" s="30" t="s">
        <v>50</v>
      </c>
      <c r="B371" s="31" t="s">
        <v>11</v>
      </c>
      <c r="C371" s="32" t="s">
        <v>12</v>
      </c>
      <c r="D371" s="33" t="s">
        <v>13</v>
      </c>
      <c r="E371" s="33">
        <v>93</v>
      </c>
      <c r="F371" s="33" t="s">
        <v>14</v>
      </c>
      <c r="G371" s="34">
        <v>11</v>
      </c>
      <c r="H371" s="31">
        <v>11</v>
      </c>
      <c r="I371" s="35" t="s">
        <v>1140</v>
      </c>
      <c r="K371" s="36" t="s">
        <v>50</v>
      </c>
      <c r="L371" s="37">
        <v>0</v>
      </c>
      <c r="M371" s="38">
        <v>0</v>
      </c>
      <c r="N371" s="38">
        <v>0</v>
      </c>
      <c r="O371" s="39">
        <v>0</v>
      </c>
      <c r="P371" s="37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0</v>
      </c>
      <c r="X371" s="38">
        <v>0</v>
      </c>
      <c r="Y371" s="38">
        <v>0</v>
      </c>
      <c r="Z371" s="38">
        <v>222.77</v>
      </c>
      <c r="AA371" s="40">
        <v>45.72</v>
      </c>
      <c r="AB371" s="27">
        <f t="shared" si="15"/>
        <v>0</v>
      </c>
      <c r="AC371" s="28">
        <f t="shared" si="16"/>
        <v>222.77</v>
      </c>
      <c r="AD371" s="29">
        <f t="shared" si="17"/>
        <v>0</v>
      </c>
    </row>
    <row r="372" spans="1:30" ht="12.75" customHeight="1">
      <c r="A372" s="30" t="s">
        <v>51</v>
      </c>
      <c r="B372" s="31" t="s">
        <v>11</v>
      </c>
      <c r="C372" s="32" t="s">
        <v>12</v>
      </c>
      <c r="D372" s="33" t="s">
        <v>13</v>
      </c>
      <c r="E372" s="33">
        <v>93</v>
      </c>
      <c r="F372" s="33" t="s">
        <v>14</v>
      </c>
      <c r="G372" s="34">
        <v>11</v>
      </c>
      <c r="H372" s="31">
        <v>11</v>
      </c>
      <c r="I372" s="35" t="s">
        <v>1140</v>
      </c>
      <c r="K372" s="36" t="s">
        <v>51</v>
      </c>
      <c r="L372" s="37">
        <v>0</v>
      </c>
      <c r="M372" s="38">
        <v>0</v>
      </c>
      <c r="N372" s="38">
        <v>0</v>
      </c>
      <c r="O372" s="39">
        <v>0</v>
      </c>
      <c r="P372" s="37">
        <v>85.8</v>
      </c>
      <c r="Q372" s="38">
        <v>0</v>
      </c>
      <c r="R372" s="38">
        <v>320.01</v>
      </c>
      <c r="S372" s="38">
        <v>167.53</v>
      </c>
      <c r="T372" s="38">
        <v>249.1</v>
      </c>
      <c r="U372" s="38">
        <v>0</v>
      </c>
      <c r="V372" s="38">
        <v>146.99</v>
      </c>
      <c r="W372" s="38">
        <v>87.84</v>
      </c>
      <c r="X372" s="38">
        <v>0</v>
      </c>
      <c r="Y372" s="38">
        <v>72.69</v>
      </c>
      <c r="Z372" s="38">
        <v>306.59</v>
      </c>
      <c r="AA372" s="40">
        <v>233.97</v>
      </c>
      <c r="AB372" s="27">
        <f t="shared" si="15"/>
        <v>0</v>
      </c>
      <c r="AC372" s="28">
        <f t="shared" si="16"/>
        <v>320.01</v>
      </c>
      <c r="AD372" s="29">
        <f t="shared" si="17"/>
        <v>0</v>
      </c>
    </row>
    <row r="373" spans="1:30" ht="12.75" customHeight="1">
      <c r="A373" s="30" t="s">
        <v>52</v>
      </c>
      <c r="B373" s="31" t="s">
        <v>11</v>
      </c>
      <c r="C373" s="32" t="s">
        <v>12</v>
      </c>
      <c r="D373" s="33" t="s">
        <v>13</v>
      </c>
      <c r="E373" s="33">
        <v>93</v>
      </c>
      <c r="F373" s="33" t="s">
        <v>14</v>
      </c>
      <c r="G373" s="34">
        <v>12</v>
      </c>
      <c r="H373" s="31">
        <v>13</v>
      </c>
      <c r="I373" s="35" t="s">
        <v>1140</v>
      </c>
      <c r="K373" s="36" t="s">
        <v>52</v>
      </c>
      <c r="L373" s="37">
        <v>0</v>
      </c>
      <c r="M373" s="38">
        <v>0</v>
      </c>
      <c r="N373" s="38">
        <v>0</v>
      </c>
      <c r="O373" s="39">
        <v>0</v>
      </c>
      <c r="P373" s="37">
        <v>409.23</v>
      </c>
      <c r="Q373" s="38">
        <v>471.23</v>
      </c>
      <c r="R373" s="38">
        <v>427.04</v>
      </c>
      <c r="S373" s="38">
        <v>365.6</v>
      </c>
      <c r="T373" s="38">
        <v>705.44</v>
      </c>
      <c r="U373" s="38">
        <v>402.8</v>
      </c>
      <c r="V373" s="38">
        <v>392.63</v>
      </c>
      <c r="W373" s="38">
        <v>1954.79</v>
      </c>
      <c r="X373" s="38">
        <v>3432.74</v>
      </c>
      <c r="Y373" s="38">
        <v>1786.82</v>
      </c>
      <c r="Z373" s="38">
        <v>1083.16</v>
      </c>
      <c r="AA373" s="40">
        <v>760.89</v>
      </c>
      <c r="AB373" s="27">
        <f t="shared" si="15"/>
        <v>0</v>
      </c>
      <c r="AC373" s="28">
        <f t="shared" si="16"/>
        <v>3432.74</v>
      </c>
      <c r="AD373" s="29">
        <f t="shared" si="17"/>
        <v>0</v>
      </c>
    </row>
    <row r="374" spans="1:30" ht="12.75" customHeight="1">
      <c r="A374" s="30" t="s">
        <v>53</v>
      </c>
      <c r="B374" s="31" t="s">
        <v>11</v>
      </c>
      <c r="C374" s="32" t="s">
        <v>12</v>
      </c>
      <c r="D374" s="33" t="s">
        <v>13</v>
      </c>
      <c r="E374" s="33">
        <v>93</v>
      </c>
      <c r="F374" s="33" t="s">
        <v>14</v>
      </c>
      <c r="G374" s="34">
        <v>12</v>
      </c>
      <c r="H374" s="31">
        <v>12</v>
      </c>
      <c r="I374" s="35">
        <v>22</v>
      </c>
      <c r="K374" s="36" t="s">
        <v>53</v>
      </c>
      <c r="L374" s="37">
        <v>0</v>
      </c>
      <c r="M374" s="38">
        <v>92.73</v>
      </c>
      <c r="N374" s="38">
        <v>86.05</v>
      </c>
      <c r="O374" s="39">
        <v>0</v>
      </c>
      <c r="P374" s="37">
        <v>49.48</v>
      </c>
      <c r="Q374" s="38">
        <v>82.75</v>
      </c>
      <c r="R374" s="38">
        <v>137.09</v>
      </c>
      <c r="S374" s="38">
        <v>162.48</v>
      </c>
      <c r="T374" s="38">
        <v>106.72</v>
      </c>
      <c r="U374" s="38">
        <v>75.91</v>
      </c>
      <c r="V374" s="38">
        <v>71.54</v>
      </c>
      <c r="W374" s="38">
        <v>73</v>
      </c>
      <c r="X374" s="38">
        <v>79.48</v>
      </c>
      <c r="Y374" s="38">
        <v>96.45</v>
      </c>
      <c r="Z374" s="38">
        <v>65.56</v>
      </c>
      <c r="AA374" s="40">
        <v>65.73</v>
      </c>
      <c r="AB374" s="27">
        <f t="shared" si="15"/>
        <v>92.73</v>
      </c>
      <c r="AC374" s="28">
        <f t="shared" si="16"/>
        <v>162.48</v>
      </c>
      <c r="AD374" s="29">
        <f t="shared" si="17"/>
        <v>0.5707163958641064</v>
      </c>
    </row>
    <row r="375" spans="1:30" ht="12.75" customHeight="1">
      <c r="A375" s="30" t="s">
        <v>54</v>
      </c>
      <c r="B375" s="31" t="s">
        <v>11</v>
      </c>
      <c r="C375" s="32" t="s">
        <v>12</v>
      </c>
      <c r="D375" s="33" t="s">
        <v>13</v>
      </c>
      <c r="E375" s="33">
        <v>93</v>
      </c>
      <c r="F375" s="33" t="s">
        <v>55</v>
      </c>
      <c r="G375" s="34">
        <v>11</v>
      </c>
      <c r="H375" s="31">
        <v>12</v>
      </c>
      <c r="I375" s="35" t="s">
        <v>1140</v>
      </c>
      <c r="K375" s="36" t="s">
        <v>56</v>
      </c>
      <c r="L375" s="37">
        <v>0</v>
      </c>
      <c r="M375" s="38">
        <v>0</v>
      </c>
      <c r="N375" s="38">
        <v>0</v>
      </c>
      <c r="O375" s="39">
        <v>0</v>
      </c>
      <c r="P375" s="37">
        <v>1534.38</v>
      </c>
      <c r="Q375" s="38">
        <v>1402.01</v>
      </c>
      <c r="R375" s="38">
        <v>584.22</v>
      </c>
      <c r="S375" s="38">
        <v>809.09</v>
      </c>
      <c r="T375" s="38">
        <v>0</v>
      </c>
      <c r="U375" s="38">
        <v>640.1</v>
      </c>
      <c r="V375" s="38">
        <v>0</v>
      </c>
      <c r="W375" s="38">
        <v>471.09</v>
      </c>
      <c r="X375" s="38">
        <v>285.04</v>
      </c>
      <c r="Y375" s="38">
        <v>405.02</v>
      </c>
      <c r="Z375" s="38">
        <v>3284.42</v>
      </c>
      <c r="AA375" s="40">
        <v>2380.69</v>
      </c>
      <c r="AB375" s="27">
        <f t="shared" si="15"/>
        <v>0</v>
      </c>
      <c r="AC375" s="28">
        <f t="shared" si="16"/>
        <v>3284.42</v>
      </c>
      <c r="AD375" s="29">
        <f t="shared" si="17"/>
        <v>0</v>
      </c>
    </row>
    <row r="376" spans="1:30" ht="12.75" customHeight="1">
      <c r="A376" s="30" t="s">
        <v>57</v>
      </c>
      <c r="B376" s="31" t="s">
        <v>11</v>
      </c>
      <c r="C376" s="32" t="s">
        <v>12</v>
      </c>
      <c r="D376" s="33" t="s">
        <v>13</v>
      </c>
      <c r="E376" s="33">
        <v>93</v>
      </c>
      <c r="F376" s="33" t="s">
        <v>58</v>
      </c>
      <c r="G376" s="34">
        <v>12</v>
      </c>
      <c r="H376" s="31">
        <v>13</v>
      </c>
      <c r="I376" s="35">
        <v>37</v>
      </c>
      <c r="K376" s="36" t="s">
        <v>59</v>
      </c>
      <c r="L376" s="37">
        <v>37.7</v>
      </c>
      <c r="M376" s="38">
        <v>0</v>
      </c>
      <c r="N376" s="38">
        <v>0</v>
      </c>
      <c r="O376" s="39">
        <v>0</v>
      </c>
      <c r="P376" s="37">
        <v>474</v>
      </c>
      <c r="Q376" s="38">
        <v>422.56</v>
      </c>
      <c r="R376" s="38">
        <v>436.78</v>
      </c>
      <c r="S376" s="38">
        <v>486.72</v>
      </c>
      <c r="T376" s="38">
        <v>1125.33</v>
      </c>
      <c r="U376" s="38">
        <v>440.37</v>
      </c>
      <c r="V376" s="38">
        <v>542.67</v>
      </c>
      <c r="W376" s="38">
        <v>1462.05</v>
      </c>
      <c r="X376" s="38">
        <v>941.12</v>
      </c>
      <c r="Y376" s="38">
        <v>2220.59</v>
      </c>
      <c r="Z376" s="38">
        <v>646.73</v>
      </c>
      <c r="AA376" s="40">
        <v>594.6</v>
      </c>
      <c r="AB376" s="27">
        <f t="shared" si="15"/>
        <v>37.7</v>
      </c>
      <c r="AC376" s="28">
        <f t="shared" si="16"/>
        <v>2220.59</v>
      </c>
      <c r="AD376" s="29">
        <f t="shared" si="17"/>
        <v>0.016977469951679508</v>
      </c>
    </row>
    <row r="377" spans="1:30" ht="12.75" customHeight="1">
      <c r="A377" s="30" t="s">
        <v>60</v>
      </c>
      <c r="B377" s="31" t="s">
        <v>11</v>
      </c>
      <c r="C377" s="32" t="s">
        <v>12</v>
      </c>
      <c r="D377" s="33" t="s">
        <v>13</v>
      </c>
      <c r="E377" s="33">
        <v>93</v>
      </c>
      <c r="F377" s="33" t="s">
        <v>14</v>
      </c>
      <c r="G377" s="34">
        <v>12</v>
      </c>
      <c r="H377" s="31">
        <v>12</v>
      </c>
      <c r="I377" s="35" t="s">
        <v>1140</v>
      </c>
      <c r="K377" s="36" t="s">
        <v>61</v>
      </c>
      <c r="L377" s="37">
        <v>0</v>
      </c>
      <c r="M377" s="38">
        <v>0</v>
      </c>
      <c r="N377" s="38">
        <v>0</v>
      </c>
      <c r="O377" s="39">
        <v>0</v>
      </c>
      <c r="P377" s="37">
        <v>687.97</v>
      </c>
      <c r="Q377" s="38">
        <v>544.84</v>
      </c>
      <c r="R377" s="38">
        <v>1009.37</v>
      </c>
      <c r="S377" s="38">
        <v>1716.37</v>
      </c>
      <c r="T377" s="38">
        <v>508.43</v>
      </c>
      <c r="U377" s="38">
        <v>689.25</v>
      </c>
      <c r="V377" s="38">
        <v>0</v>
      </c>
      <c r="W377" s="38">
        <v>1211.32</v>
      </c>
      <c r="X377" s="38">
        <v>2807.55</v>
      </c>
      <c r="Y377" s="38">
        <v>1381.85</v>
      </c>
      <c r="Z377" s="38">
        <v>0</v>
      </c>
      <c r="AA377" s="40">
        <v>94.06</v>
      </c>
      <c r="AB377" s="27">
        <f t="shared" si="15"/>
        <v>0</v>
      </c>
      <c r="AC377" s="28">
        <f t="shared" si="16"/>
        <v>2807.55</v>
      </c>
      <c r="AD377" s="29">
        <f t="shared" si="17"/>
        <v>0</v>
      </c>
    </row>
    <row r="378" spans="1:30" ht="12.75" customHeight="1">
      <c r="A378" s="30" t="s">
        <v>62</v>
      </c>
      <c r="B378" s="31" t="s">
        <v>11</v>
      </c>
      <c r="C378" s="32" t="s">
        <v>12</v>
      </c>
      <c r="D378" s="33" t="s">
        <v>13</v>
      </c>
      <c r="E378" s="33">
        <v>93</v>
      </c>
      <c r="F378" s="33" t="s">
        <v>19</v>
      </c>
      <c r="G378" s="34">
        <v>12</v>
      </c>
      <c r="H378" s="31">
        <v>12</v>
      </c>
      <c r="I378" s="35" t="s">
        <v>1140</v>
      </c>
      <c r="K378" s="36" t="s">
        <v>63</v>
      </c>
      <c r="L378" s="37">
        <v>0</v>
      </c>
      <c r="M378" s="38">
        <v>0</v>
      </c>
      <c r="N378" s="38">
        <v>0</v>
      </c>
      <c r="O378" s="39">
        <v>0</v>
      </c>
      <c r="P378" s="37">
        <v>1117.11</v>
      </c>
      <c r="Q378" s="38">
        <v>355.98</v>
      </c>
      <c r="R378" s="38">
        <v>1062.54</v>
      </c>
      <c r="S378" s="38">
        <v>1215.57</v>
      </c>
      <c r="T378" s="38">
        <v>1418.73</v>
      </c>
      <c r="U378" s="38">
        <v>1840.94</v>
      </c>
      <c r="V378" s="38">
        <v>363.99</v>
      </c>
      <c r="W378" s="38">
        <v>603.34</v>
      </c>
      <c r="X378" s="38">
        <v>769.03</v>
      </c>
      <c r="Y378" s="38">
        <v>365.04</v>
      </c>
      <c r="Z378" s="38">
        <v>92.17</v>
      </c>
      <c r="AA378" s="40">
        <v>214.86</v>
      </c>
      <c r="AB378" s="27">
        <f t="shared" si="15"/>
        <v>0</v>
      </c>
      <c r="AC378" s="28">
        <f t="shared" si="16"/>
        <v>1840.94</v>
      </c>
      <c r="AD378" s="29">
        <f t="shared" si="17"/>
        <v>0</v>
      </c>
    </row>
    <row r="379" spans="1:30" ht="12.75" customHeight="1">
      <c r="A379" s="30" t="s">
        <v>64</v>
      </c>
      <c r="B379" s="31" t="s">
        <v>11</v>
      </c>
      <c r="C379" s="32" t="s">
        <v>12</v>
      </c>
      <c r="D379" s="33" t="s">
        <v>13</v>
      </c>
      <c r="E379" s="33">
        <v>93</v>
      </c>
      <c r="F379" s="33" t="s">
        <v>65</v>
      </c>
      <c r="G379" s="34">
        <v>10</v>
      </c>
      <c r="H379" s="31">
        <v>12</v>
      </c>
      <c r="I379" s="35" t="s">
        <v>1140</v>
      </c>
      <c r="K379" s="36" t="s">
        <v>66</v>
      </c>
      <c r="L379" s="37">
        <v>0</v>
      </c>
      <c r="M379" s="38">
        <v>0</v>
      </c>
      <c r="N379" s="38">
        <v>0</v>
      </c>
      <c r="O379" s="39">
        <v>0</v>
      </c>
      <c r="P379" s="37">
        <v>453.96</v>
      </c>
      <c r="Q379" s="38">
        <v>532.43</v>
      </c>
      <c r="R379" s="38">
        <v>810.41</v>
      </c>
      <c r="S379" s="38">
        <v>824.96</v>
      </c>
      <c r="T379" s="38">
        <v>472.23</v>
      </c>
      <c r="U379" s="38">
        <v>63.21</v>
      </c>
      <c r="V379" s="38">
        <v>372.83</v>
      </c>
      <c r="W379" s="38">
        <v>89.41</v>
      </c>
      <c r="X379" s="38">
        <v>0</v>
      </c>
      <c r="Y379" s="38">
        <v>83.79</v>
      </c>
      <c r="Z379" s="38">
        <v>0</v>
      </c>
      <c r="AA379" s="40">
        <v>4.58</v>
      </c>
      <c r="AB379" s="27">
        <f t="shared" si="15"/>
        <v>0</v>
      </c>
      <c r="AC379" s="28">
        <f t="shared" si="16"/>
        <v>824.96</v>
      </c>
      <c r="AD379" s="29">
        <f t="shared" si="17"/>
        <v>0</v>
      </c>
    </row>
    <row r="380" spans="1:30" ht="12.75" customHeight="1">
      <c r="A380" s="30" t="s">
        <v>67</v>
      </c>
      <c r="B380" s="31" t="s">
        <v>11</v>
      </c>
      <c r="C380" s="32" t="s">
        <v>12</v>
      </c>
      <c r="D380" s="33" t="s">
        <v>13</v>
      </c>
      <c r="E380" s="33">
        <v>93</v>
      </c>
      <c r="F380" s="33" t="s">
        <v>33</v>
      </c>
      <c r="G380" s="34">
        <v>12</v>
      </c>
      <c r="H380" s="31">
        <v>12</v>
      </c>
      <c r="I380" s="35" t="s">
        <v>1140</v>
      </c>
      <c r="K380" s="36" t="s">
        <v>68</v>
      </c>
      <c r="L380" s="37">
        <v>0</v>
      </c>
      <c r="M380" s="38">
        <v>0</v>
      </c>
      <c r="N380" s="38">
        <v>0</v>
      </c>
      <c r="O380" s="39">
        <v>0</v>
      </c>
      <c r="P380" s="37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38">
        <v>0</v>
      </c>
      <c r="Z380" s="38">
        <v>0</v>
      </c>
      <c r="AA380" s="40">
        <v>0</v>
      </c>
      <c r="AB380" s="27">
        <f t="shared" si="15"/>
        <v>0</v>
      </c>
      <c r="AC380" s="28">
        <f t="shared" si="16"/>
        <v>0</v>
      </c>
      <c r="AD380" s="29" t="e">
        <f t="shared" si="17"/>
        <v>#DIV/0!</v>
      </c>
    </row>
    <row r="381" spans="1:30" ht="12.75" customHeight="1">
      <c r="A381" s="30" t="s">
        <v>69</v>
      </c>
      <c r="B381" s="31" t="s">
        <v>11</v>
      </c>
      <c r="C381" s="32" t="s">
        <v>12</v>
      </c>
      <c r="D381" s="33" t="s">
        <v>13</v>
      </c>
      <c r="E381" s="33">
        <v>93</v>
      </c>
      <c r="F381" s="33" t="s">
        <v>70</v>
      </c>
      <c r="G381" s="34">
        <v>11</v>
      </c>
      <c r="H381" s="31">
        <v>11</v>
      </c>
      <c r="I381" s="35" t="s">
        <v>1140</v>
      </c>
      <c r="K381" s="36" t="s">
        <v>71</v>
      </c>
      <c r="L381" s="37">
        <v>0</v>
      </c>
      <c r="M381" s="38">
        <v>0</v>
      </c>
      <c r="N381" s="38">
        <v>0</v>
      </c>
      <c r="O381" s="39">
        <v>0</v>
      </c>
      <c r="P381" s="37">
        <v>691.89</v>
      </c>
      <c r="Q381" s="38">
        <v>1126.69</v>
      </c>
      <c r="R381" s="38">
        <v>185.9</v>
      </c>
      <c r="S381" s="38">
        <v>332.89</v>
      </c>
      <c r="T381" s="38">
        <v>393.68</v>
      </c>
      <c r="U381" s="38">
        <v>320.56</v>
      </c>
      <c r="V381" s="38">
        <v>0</v>
      </c>
      <c r="W381" s="38">
        <v>33.31</v>
      </c>
      <c r="X381" s="38">
        <v>507.14</v>
      </c>
      <c r="Y381" s="38">
        <v>96.91</v>
      </c>
      <c r="Z381" s="38">
        <v>785.89</v>
      </c>
      <c r="AA381" s="40">
        <v>2190.96</v>
      </c>
      <c r="AB381" s="27">
        <f t="shared" si="15"/>
        <v>0</v>
      </c>
      <c r="AC381" s="28">
        <f t="shared" si="16"/>
        <v>2190.96</v>
      </c>
      <c r="AD381" s="29">
        <f t="shared" si="17"/>
        <v>0</v>
      </c>
    </row>
    <row r="382" spans="1:30" ht="12.75" customHeight="1">
      <c r="A382" s="30" t="s">
        <v>72</v>
      </c>
      <c r="B382" s="31" t="s">
        <v>11</v>
      </c>
      <c r="C382" s="32" t="s">
        <v>12</v>
      </c>
      <c r="D382" s="33" t="s">
        <v>13</v>
      </c>
      <c r="E382" s="33">
        <v>93</v>
      </c>
      <c r="F382" s="33" t="s">
        <v>73</v>
      </c>
      <c r="G382" s="34">
        <v>12</v>
      </c>
      <c r="H382" s="31">
        <v>12</v>
      </c>
      <c r="I382" s="35" t="s">
        <v>1140</v>
      </c>
      <c r="K382" s="36" t="s">
        <v>74</v>
      </c>
      <c r="L382" s="37">
        <v>0</v>
      </c>
      <c r="M382" s="38">
        <v>0</v>
      </c>
      <c r="N382" s="38">
        <v>0</v>
      </c>
      <c r="O382" s="39">
        <v>0</v>
      </c>
      <c r="P382" s="37">
        <v>406.38</v>
      </c>
      <c r="Q382" s="38">
        <v>374.61</v>
      </c>
      <c r="R382" s="38">
        <v>330.52</v>
      </c>
      <c r="S382" s="38">
        <v>322.2</v>
      </c>
      <c r="T382" s="38">
        <v>298.91</v>
      </c>
      <c r="U382" s="38">
        <v>243.99</v>
      </c>
      <c r="V382" s="38">
        <v>0</v>
      </c>
      <c r="W382" s="38">
        <v>0</v>
      </c>
      <c r="X382" s="38">
        <v>0</v>
      </c>
      <c r="Y382" s="38">
        <v>0</v>
      </c>
      <c r="Z382" s="38">
        <v>0</v>
      </c>
      <c r="AA382" s="40">
        <v>0</v>
      </c>
      <c r="AB382" s="27">
        <f t="shared" si="15"/>
        <v>0</v>
      </c>
      <c r="AC382" s="28">
        <f t="shared" si="16"/>
        <v>406.38</v>
      </c>
      <c r="AD382" s="29">
        <f t="shared" si="17"/>
        <v>0</v>
      </c>
    </row>
    <row r="383" spans="1:30" ht="12.75" customHeight="1">
      <c r="A383" s="30" t="s">
        <v>75</v>
      </c>
      <c r="B383" s="31" t="s">
        <v>11</v>
      </c>
      <c r="C383" s="32" t="s">
        <v>12</v>
      </c>
      <c r="D383" s="33" t="s">
        <v>13</v>
      </c>
      <c r="E383" s="33">
        <v>93</v>
      </c>
      <c r="F383" s="33" t="s">
        <v>76</v>
      </c>
      <c r="G383" s="34">
        <v>9</v>
      </c>
      <c r="H383" s="31">
        <v>11</v>
      </c>
      <c r="I383" s="35" t="s">
        <v>1140</v>
      </c>
      <c r="K383" s="36" t="s">
        <v>77</v>
      </c>
      <c r="L383" s="37">
        <v>0</v>
      </c>
      <c r="M383" s="38">
        <v>0</v>
      </c>
      <c r="N383" s="38">
        <v>0</v>
      </c>
      <c r="O383" s="39">
        <v>0</v>
      </c>
      <c r="P383" s="37">
        <v>478.47</v>
      </c>
      <c r="Q383" s="38">
        <v>604.87</v>
      </c>
      <c r="R383" s="38">
        <v>1367.67</v>
      </c>
      <c r="S383" s="38">
        <v>936.48</v>
      </c>
      <c r="T383" s="38">
        <v>818.42</v>
      </c>
      <c r="U383" s="38">
        <v>2753.67</v>
      </c>
      <c r="V383" s="38">
        <v>162.32</v>
      </c>
      <c r="W383" s="38">
        <v>0</v>
      </c>
      <c r="X383" s="38">
        <v>0</v>
      </c>
      <c r="Y383" s="38">
        <v>0</v>
      </c>
      <c r="Z383" s="38">
        <v>0</v>
      </c>
      <c r="AA383" s="40">
        <v>0</v>
      </c>
      <c r="AB383" s="27">
        <f t="shared" si="15"/>
        <v>0</v>
      </c>
      <c r="AC383" s="28">
        <f t="shared" si="16"/>
        <v>2753.67</v>
      </c>
      <c r="AD383" s="29">
        <f t="shared" si="17"/>
        <v>0</v>
      </c>
    </row>
    <row r="384" spans="1:30" ht="12.75" customHeight="1">
      <c r="A384" s="30" t="s">
        <v>78</v>
      </c>
      <c r="B384" s="31" t="s">
        <v>11</v>
      </c>
      <c r="C384" s="32" t="s">
        <v>12</v>
      </c>
      <c r="D384" s="33" t="s">
        <v>13</v>
      </c>
      <c r="E384" s="33">
        <v>93</v>
      </c>
      <c r="F384" s="33" t="s">
        <v>79</v>
      </c>
      <c r="G384" s="34">
        <v>10</v>
      </c>
      <c r="H384" s="31">
        <v>10</v>
      </c>
      <c r="I384" s="35">
        <v>29</v>
      </c>
      <c r="K384" s="36" t="s">
        <v>80</v>
      </c>
      <c r="L384" s="37">
        <v>145.67</v>
      </c>
      <c r="M384" s="38">
        <v>140.93</v>
      </c>
      <c r="N384" s="38">
        <v>0</v>
      </c>
      <c r="O384" s="39">
        <v>83.94</v>
      </c>
      <c r="P384" s="37">
        <v>123.41</v>
      </c>
      <c r="Q384" s="38">
        <v>107.05</v>
      </c>
      <c r="R384" s="38">
        <v>52.81</v>
      </c>
      <c r="S384" s="38">
        <v>115.51</v>
      </c>
      <c r="T384" s="38">
        <v>120.25</v>
      </c>
      <c r="U384" s="38">
        <v>0</v>
      </c>
      <c r="V384" s="38">
        <v>152.23</v>
      </c>
      <c r="W384" s="38">
        <v>88.99</v>
      </c>
      <c r="X384" s="38">
        <v>82.77</v>
      </c>
      <c r="Y384" s="38">
        <v>80.44</v>
      </c>
      <c r="Z384" s="38">
        <v>135.24</v>
      </c>
      <c r="AA384" s="40">
        <v>115.92</v>
      </c>
      <c r="AB384" s="27">
        <f t="shared" si="15"/>
        <v>145.67</v>
      </c>
      <c r="AC384" s="28">
        <f t="shared" si="16"/>
        <v>152.23</v>
      </c>
      <c r="AD384" s="29">
        <f t="shared" si="17"/>
        <v>0.9569073113052617</v>
      </c>
    </row>
    <row r="385" spans="1:30" ht="12.75" customHeight="1">
      <c r="A385" s="30" t="s">
        <v>81</v>
      </c>
      <c r="B385" s="31" t="s">
        <v>11</v>
      </c>
      <c r="C385" s="32" t="s">
        <v>12</v>
      </c>
      <c r="D385" s="33" t="s">
        <v>13</v>
      </c>
      <c r="E385" s="33">
        <v>93</v>
      </c>
      <c r="F385" s="33" t="s">
        <v>82</v>
      </c>
      <c r="G385" s="34">
        <v>12</v>
      </c>
      <c r="H385" s="31">
        <v>13</v>
      </c>
      <c r="I385" s="35">
        <v>2</v>
      </c>
      <c r="K385" s="36" t="s">
        <v>83</v>
      </c>
      <c r="L385" s="37">
        <v>0</v>
      </c>
      <c r="M385" s="38">
        <v>0</v>
      </c>
      <c r="N385" s="38">
        <v>246.86</v>
      </c>
      <c r="O385" s="39">
        <v>264.13</v>
      </c>
      <c r="P385" s="37">
        <v>356.74</v>
      </c>
      <c r="Q385" s="38">
        <v>233.41</v>
      </c>
      <c r="R385" s="38">
        <v>176.16</v>
      </c>
      <c r="S385" s="38">
        <v>395.34</v>
      </c>
      <c r="T385" s="38">
        <v>412.87</v>
      </c>
      <c r="U385" s="38">
        <v>449.92</v>
      </c>
      <c r="V385" s="38">
        <v>306.05</v>
      </c>
      <c r="W385" s="38">
        <v>173.92</v>
      </c>
      <c r="X385" s="38">
        <v>375.04</v>
      </c>
      <c r="Y385" s="38">
        <v>0</v>
      </c>
      <c r="Z385" s="38">
        <v>167.96</v>
      </c>
      <c r="AA385" s="40">
        <v>135.45</v>
      </c>
      <c r="AB385" s="27">
        <f t="shared" si="15"/>
        <v>264.13</v>
      </c>
      <c r="AC385" s="28">
        <f t="shared" si="16"/>
        <v>449.92</v>
      </c>
      <c r="AD385" s="29">
        <f t="shared" si="17"/>
        <v>0.587059921763869</v>
      </c>
    </row>
    <row r="386" spans="1:30" ht="12.75" customHeight="1">
      <c r="A386" s="30" t="s">
        <v>84</v>
      </c>
      <c r="B386" s="31" t="s">
        <v>11</v>
      </c>
      <c r="C386" s="32" t="s">
        <v>12</v>
      </c>
      <c r="D386" s="33" t="s">
        <v>13</v>
      </c>
      <c r="E386" s="33">
        <v>93</v>
      </c>
      <c r="F386" s="33" t="s">
        <v>85</v>
      </c>
      <c r="G386" s="34">
        <v>11</v>
      </c>
      <c r="H386" s="31">
        <v>11</v>
      </c>
      <c r="I386" s="35">
        <v>39</v>
      </c>
      <c r="K386" s="36" t="s">
        <v>86</v>
      </c>
      <c r="L386" s="37">
        <v>0</v>
      </c>
      <c r="M386" s="38">
        <v>203.99</v>
      </c>
      <c r="N386" s="38">
        <v>0</v>
      </c>
      <c r="O386" s="39">
        <v>252.88</v>
      </c>
      <c r="P386" s="37">
        <v>462.76</v>
      </c>
      <c r="Q386" s="38">
        <v>432.67</v>
      </c>
      <c r="R386" s="38">
        <v>514.08</v>
      </c>
      <c r="S386" s="38">
        <v>465.04</v>
      </c>
      <c r="T386" s="38">
        <v>471.37</v>
      </c>
      <c r="U386" s="38">
        <v>424.78</v>
      </c>
      <c r="V386" s="38">
        <v>1247.19</v>
      </c>
      <c r="W386" s="38">
        <v>679.42</v>
      </c>
      <c r="X386" s="38">
        <v>1280.51</v>
      </c>
      <c r="Y386" s="38">
        <v>684.61</v>
      </c>
      <c r="Z386" s="38">
        <v>234.17</v>
      </c>
      <c r="AA386" s="40">
        <v>365.16</v>
      </c>
      <c r="AB386" s="27">
        <f t="shared" si="15"/>
        <v>252.88</v>
      </c>
      <c r="AC386" s="28">
        <f t="shared" si="16"/>
        <v>1280.51</v>
      </c>
      <c r="AD386" s="29">
        <f t="shared" si="17"/>
        <v>0.19748381504244403</v>
      </c>
    </row>
    <row r="387" spans="1:30" ht="12.75" customHeight="1">
      <c r="A387" s="30" t="s">
        <v>87</v>
      </c>
      <c r="B387" s="31" t="s">
        <v>11</v>
      </c>
      <c r="C387" s="32" t="s">
        <v>12</v>
      </c>
      <c r="D387" s="33" t="s">
        <v>13</v>
      </c>
      <c r="E387" s="33">
        <v>93</v>
      </c>
      <c r="F387" s="33" t="s">
        <v>88</v>
      </c>
      <c r="G387" s="34">
        <v>10</v>
      </c>
      <c r="H387" s="31">
        <v>11</v>
      </c>
      <c r="I387" s="35">
        <v>25</v>
      </c>
      <c r="K387" s="36" t="s">
        <v>89</v>
      </c>
      <c r="L387" s="37">
        <v>582.35</v>
      </c>
      <c r="M387" s="38">
        <v>541.16</v>
      </c>
      <c r="N387" s="38">
        <v>243.14</v>
      </c>
      <c r="O387" s="39">
        <v>196.83</v>
      </c>
      <c r="P387" s="37">
        <v>812.95</v>
      </c>
      <c r="Q387" s="38">
        <v>599.44</v>
      </c>
      <c r="R387" s="38">
        <v>671.74</v>
      </c>
      <c r="S387" s="38">
        <v>610.06</v>
      </c>
      <c r="T387" s="38">
        <v>683.44</v>
      </c>
      <c r="U387" s="38">
        <v>635.65</v>
      </c>
      <c r="V387" s="38">
        <v>852.2</v>
      </c>
      <c r="W387" s="38">
        <v>650.39</v>
      </c>
      <c r="X387" s="38">
        <v>760.18</v>
      </c>
      <c r="Y387" s="38">
        <v>768.78</v>
      </c>
      <c r="Z387" s="38">
        <v>952.69</v>
      </c>
      <c r="AA387" s="40">
        <v>794.51</v>
      </c>
      <c r="AB387" s="27">
        <f t="shared" si="15"/>
        <v>582.35</v>
      </c>
      <c r="AC387" s="28">
        <f t="shared" si="16"/>
        <v>952.69</v>
      </c>
      <c r="AD387" s="29">
        <f t="shared" si="17"/>
        <v>0.6112691431630436</v>
      </c>
    </row>
    <row r="388" spans="1:30" ht="12.75" customHeight="1">
      <c r="A388" s="30" t="s">
        <v>90</v>
      </c>
      <c r="B388" s="31" t="s">
        <v>11</v>
      </c>
      <c r="C388" s="32" t="s">
        <v>12</v>
      </c>
      <c r="D388" s="33" t="s">
        <v>13</v>
      </c>
      <c r="E388" s="33">
        <v>709</v>
      </c>
      <c r="F388" s="33" t="s">
        <v>91</v>
      </c>
      <c r="G388" s="34">
        <v>10</v>
      </c>
      <c r="H388" s="31">
        <v>10</v>
      </c>
      <c r="I388" s="35">
        <v>25</v>
      </c>
      <c r="K388" s="36" t="s">
        <v>90</v>
      </c>
      <c r="L388" s="37">
        <v>178.7</v>
      </c>
      <c r="M388" s="38">
        <v>144.16</v>
      </c>
      <c r="N388" s="38">
        <v>80.86</v>
      </c>
      <c r="O388" s="39">
        <v>51.54</v>
      </c>
      <c r="P388" s="37">
        <v>57.29</v>
      </c>
      <c r="Q388" s="38">
        <v>58.83</v>
      </c>
      <c r="R388" s="38">
        <v>133.31</v>
      </c>
      <c r="S388" s="38">
        <v>73</v>
      </c>
      <c r="T388" s="38">
        <v>141.21</v>
      </c>
      <c r="U388" s="38">
        <v>118.23</v>
      </c>
      <c r="V388" s="38">
        <v>142.4</v>
      </c>
      <c r="W388" s="38">
        <v>68.7</v>
      </c>
      <c r="X388" s="38">
        <v>61.94</v>
      </c>
      <c r="Y388" s="38">
        <v>57.09</v>
      </c>
      <c r="Z388" s="38">
        <v>186.87</v>
      </c>
      <c r="AA388" s="40">
        <v>92.51</v>
      </c>
      <c r="AB388" s="27">
        <f aca="true" t="shared" si="18" ref="AB388:AB451">MAX(L388:O388)</f>
        <v>178.7</v>
      </c>
      <c r="AC388" s="28">
        <f aca="true" t="shared" si="19" ref="AC388:AC451">MAX(P388:AA388)</f>
        <v>186.87</v>
      </c>
      <c r="AD388" s="29">
        <f aca="true" t="shared" si="20" ref="AD388:AD451">PRODUCT(AB388,1/AC388)</f>
        <v>0.9562797666827205</v>
      </c>
    </row>
    <row r="389" spans="1:30" ht="12.75" customHeight="1">
      <c r="A389" s="30" t="s">
        <v>92</v>
      </c>
      <c r="B389" s="31" t="s">
        <v>93</v>
      </c>
      <c r="C389" s="32" t="s">
        <v>94</v>
      </c>
      <c r="D389" s="33" t="s">
        <v>95</v>
      </c>
      <c r="E389" s="33">
        <v>182</v>
      </c>
      <c r="F389" s="33" t="s">
        <v>96</v>
      </c>
      <c r="G389" s="34">
        <v>10</v>
      </c>
      <c r="H389" s="31">
        <v>10</v>
      </c>
      <c r="I389" s="35" t="s">
        <v>1140</v>
      </c>
      <c r="K389" s="36" t="s">
        <v>92</v>
      </c>
      <c r="L389" s="37">
        <v>0</v>
      </c>
      <c r="M389" s="38">
        <v>0</v>
      </c>
      <c r="N389" s="38">
        <v>0</v>
      </c>
      <c r="O389" s="39">
        <v>0</v>
      </c>
      <c r="P389" s="37">
        <v>407.91</v>
      </c>
      <c r="Q389" s="38">
        <v>309.44</v>
      </c>
      <c r="R389" s="38">
        <v>269.82</v>
      </c>
      <c r="S389" s="38">
        <v>66.79</v>
      </c>
      <c r="T389" s="38">
        <v>35.04</v>
      </c>
      <c r="U389" s="38">
        <v>411.02</v>
      </c>
      <c r="V389" s="38">
        <v>365.8</v>
      </c>
      <c r="W389" s="38">
        <v>177.45</v>
      </c>
      <c r="X389" s="38">
        <v>58.34</v>
      </c>
      <c r="Y389" s="38">
        <v>233.28</v>
      </c>
      <c r="Z389" s="38">
        <v>1827.26</v>
      </c>
      <c r="AA389" s="40">
        <v>882.24</v>
      </c>
      <c r="AB389" s="27">
        <f t="shared" si="18"/>
        <v>0</v>
      </c>
      <c r="AC389" s="28">
        <f t="shared" si="19"/>
        <v>1827.26</v>
      </c>
      <c r="AD389" s="29">
        <f t="shared" si="20"/>
        <v>0</v>
      </c>
    </row>
    <row r="390" spans="1:30" ht="12.75" customHeight="1">
      <c r="A390" s="30" t="s">
        <v>97</v>
      </c>
      <c r="B390" s="31" t="s">
        <v>93</v>
      </c>
      <c r="C390" s="32" t="s">
        <v>94</v>
      </c>
      <c r="D390" s="33" t="s">
        <v>95</v>
      </c>
      <c r="E390" s="33">
        <v>182</v>
      </c>
      <c r="F390" s="33" t="s">
        <v>96</v>
      </c>
      <c r="G390" s="34">
        <v>10</v>
      </c>
      <c r="H390" s="31">
        <v>9</v>
      </c>
      <c r="I390" s="35" t="s">
        <v>1140</v>
      </c>
      <c r="K390" s="36" t="s">
        <v>97</v>
      </c>
      <c r="L390" s="37">
        <v>0</v>
      </c>
      <c r="M390" s="38">
        <v>0</v>
      </c>
      <c r="N390" s="38">
        <v>0</v>
      </c>
      <c r="O390" s="39">
        <v>0</v>
      </c>
      <c r="P390" s="37">
        <v>177.62</v>
      </c>
      <c r="Q390" s="38">
        <v>244.52</v>
      </c>
      <c r="R390" s="38">
        <v>178.64</v>
      </c>
      <c r="S390" s="38">
        <v>121.2</v>
      </c>
      <c r="T390" s="38">
        <v>0</v>
      </c>
      <c r="U390" s="38">
        <v>212.27</v>
      </c>
      <c r="V390" s="38">
        <v>609.95</v>
      </c>
      <c r="W390" s="38">
        <v>236.13</v>
      </c>
      <c r="X390" s="38">
        <v>239.05</v>
      </c>
      <c r="Y390" s="38">
        <v>122.48</v>
      </c>
      <c r="Z390" s="38">
        <v>214.7</v>
      </c>
      <c r="AA390" s="40">
        <v>258.95</v>
      </c>
      <c r="AB390" s="27">
        <f t="shared" si="18"/>
        <v>0</v>
      </c>
      <c r="AC390" s="28">
        <f t="shared" si="19"/>
        <v>609.95</v>
      </c>
      <c r="AD390" s="29">
        <f t="shared" si="20"/>
        <v>0</v>
      </c>
    </row>
    <row r="391" spans="1:30" ht="12.75" customHeight="1">
      <c r="A391" s="30" t="s">
        <v>98</v>
      </c>
      <c r="B391" s="31" t="s">
        <v>93</v>
      </c>
      <c r="C391" s="32" t="s">
        <v>94</v>
      </c>
      <c r="D391" s="33" t="s">
        <v>95</v>
      </c>
      <c r="E391" s="33">
        <v>182</v>
      </c>
      <c r="F391" s="33" t="s">
        <v>96</v>
      </c>
      <c r="G391" s="34">
        <v>10</v>
      </c>
      <c r="H391" s="31">
        <v>9</v>
      </c>
      <c r="I391" s="35" t="s">
        <v>1140</v>
      </c>
      <c r="K391" s="36" t="s">
        <v>98</v>
      </c>
      <c r="L391" s="37">
        <v>0</v>
      </c>
      <c r="M391" s="38">
        <v>0</v>
      </c>
      <c r="N391" s="38">
        <v>0</v>
      </c>
      <c r="O391" s="39">
        <v>0</v>
      </c>
      <c r="P391" s="37">
        <v>376.4</v>
      </c>
      <c r="Q391" s="38">
        <v>494.31</v>
      </c>
      <c r="R391" s="38">
        <v>411.8</v>
      </c>
      <c r="S391" s="38">
        <v>305.8</v>
      </c>
      <c r="T391" s="38">
        <v>530.9</v>
      </c>
      <c r="U391" s="38">
        <v>363.37</v>
      </c>
      <c r="V391" s="38">
        <v>768.83</v>
      </c>
      <c r="W391" s="38">
        <v>1095.7</v>
      </c>
      <c r="X391" s="38">
        <v>1941.05</v>
      </c>
      <c r="Y391" s="38">
        <v>759.95</v>
      </c>
      <c r="Z391" s="38">
        <v>0</v>
      </c>
      <c r="AA391" s="40">
        <v>155.83</v>
      </c>
      <c r="AB391" s="27">
        <f t="shared" si="18"/>
        <v>0</v>
      </c>
      <c r="AC391" s="28">
        <f t="shared" si="19"/>
        <v>1941.05</v>
      </c>
      <c r="AD391" s="29">
        <f t="shared" si="20"/>
        <v>0</v>
      </c>
    </row>
    <row r="392" spans="1:30" ht="12.75" customHeight="1">
      <c r="A392" s="30" t="s">
        <v>99</v>
      </c>
      <c r="B392" s="31" t="s">
        <v>93</v>
      </c>
      <c r="C392" s="32" t="s">
        <v>94</v>
      </c>
      <c r="D392" s="33" t="s">
        <v>95</v>
      </c>
      <c r="E392" s="33">
        <v>182</v>
      </c>
      <c r="F392" s="33" t="s">
        <v>100</v>
      </c>
      <c r="G392" s="34">
        <v>10</v>
      </c>
      <c r="H392" s="31">
        <v>10</v>
      </c>
      <c r="I392" s="35">
        <v>39</v>
      </c>
      <c r="K392" s="36" t="s">
        <v>101</v>
      </c>
      <c r="L392" s="37">
        <v>0</v>
      </c>
      <c r="M392" s="38">
        <v>213.75</v>
      </c>
      <c r="N392" s="38">
        <v>0</v>
      </c>
      <c r="O392" s="39">
        <v>0</v>
      </c>
      <c r="P392" s="37">
        <v>1603.37</v>
      </c>
      <c r="Q392" s="38">
        <v>1632.7</v>
      </c>
      <c r="R392" s="38">
        <v>1729.15</v>
      </c>
      <c r="S392" s="38">
        <v>1425.18</v>
      </c>
      <c r="T392" s="38">
        <v>1829.32</v>
      </c>
      <c r="U392" s="38">
        <v>1415.44</v>
      </c>
      <c r="V392" s="38">
        <v>3844.63</v>
      </c>
      <c r="W392" s="38">
        <v>2015.07</v>
      </c>
      <c r="X392" s="38">
        <v>3626.72</v>
      </c>
      <c r="Y392" s="38">
        <v>825.75</v>
      </c>
      <c r="Z392" s="38">
        <v>1192.17</v>
      </c>
      <c r="AA392" s="40">
        <v>1120.37</v>
      </c>
      <c r="AB392" s="27">
        <f t="shared" si="18"/>
        <v>213.75</v>
      </c>
      <c r="AC392" s="28">
        <f t="shared" si="19"/>
        <v>3844.63</v>
      </c>
      <c r="AD392" s="29">
        <f t="shared" si="20"/>
        <v>0.05559702754231226</v>
      </c>
    </row>
    <row r="393" spans="1:30" ht="12.75" customHeight="1">
      <c r="A393" s="30" t="s">
        <v>102</v>
      </c>
      <c r="B393" s="31" t="s">
        <v>93</v>
      </c>
      <c r="C393" s="32" t="s">
        <v>94</v>
      </c>
      <c r="D393" s="33" t="s">
        <v>95</v>
      </c>
      <c r="E393" s="33">
        <v>245</v>
      </c>
      <c r="F393" s="33" t="s">
        <v>103</v>
      </c>
      <c r="G393" s="34">
        <v>11</v>
      </c>
      <c r="H393" s="31">
        <v>11</v>
      </c>
      <c r="I393" s="35">
        <v>3</v>
      </c>
      <c r="K393" s="36" t="s">
        <v>102</v>
      </c>
      <c r="L393" s="37">
        <v>139.1</v>
      </c>
      <c r="M393" s="38">
        <v>156.34</v>
      </c>
      <c r="N393" s="38">
        <v>560.56</v>
      </c>
      <c r="O393" s="39">
        <v>581.41</v>
      </c>
      <c r="P393" s="37">
        <v>230.31</v>
      </c>
      <c r="Q393" s="38">
        <v>254.78</v>
      </c>
      <c r="R393" s="38">
        <v>255.96</v>
      </c>
      <c r="S393" s="38">
        <v>248.21</v>
      </c>
      <c r="T393" s="38">
        <v>244.75</v>
      </c>
      <c r="U393" s="38">
        <v>291.56</v>
      </c>
      <c r="V393" s="38">
        <v>257.76</v>
      </c>
      <c r="W393" s="38">
        <v>235.68</v>
      </c>
      <c r="X393" s="38">
        <v>242.48</v>
      </c>
      <c r="Y393" s="38">
        <v>223.63</v>
      </c>
      <c r="Z393" s="38">
        <v>269.6</v>
      </c>
      <c r="AA393" s="40">
        <v>232.23</v>
      </c>
      <c r="AB393" s="27">
        <f t="shared" si="18"/>
        <v>581.41</v>
      </c>
      <c r="AC393" s="28">
        <f t="shared" si="19"/>
        <v>291.56</v>
      </c>
      <c r="AD393" s="29">
        <f t="shared" si="20"/>
        <v>1.9941349979421044</v>
      </c>
    </row>
    <row r="394" spans="1:30" ht="12.75" customHeight="1">
      <c r="A394" s="30" t="s">
        <v>104</v>
      </c>
      <c r="B394" s="31" t="s">
        <v>93</v>
      </c>
      <c r="C394" s="32" t="s">
        <v>94</v>
      </c>
      <c r="D394" s="33" t="s">
        <v>95</v>
      </c>
      <c r="E394" s="33">
        <v>245</v>
      </c>
      <c r="F394" s="33" t="s">
        <v>103</v>
      </c>
      <c r="G394" s="34">
        <v>10</v>
      </c>
      <c r="H394" s="31">
        <v>11</v>
      </c>
      <c r="I394" s="35">
        <v>3</v>
      </c>
      <c r="K394" s="36" t="s">
        <v>104</v>
      </c>
      <c r="L394" s="37">
        <v>188.25</v>
      </c>
      <c r="M394" s="38">
        <v>225.72</v>
      </c>
      <c r="N394" s="38">
        <v>694.51</v>
      </c>
      <c r="O394" s="39">
        <v>859.11</v>
      </c>
      <c r="P394" s="37">
        <v>318.98</v>
      </c>
      <c r="Q394" s="38">
        <v>293.07</v>
      </c>
      <c r="R394" s="38">
        <v>446.22</v>
      </c>
      <c r="S394" s="38">
        <v>308.94</v>
      </c>
      <c r="T394" s="38">
        <v>316.37</v>
      </c>
      <c r="U394" s="38">
        <v>327.52</v>
      </c>
      <c r="V394" s="38">
        <v>612.37</v>
      </c>
      <c r="W394" s="38">
        <v>291.8</v>
      </c>
      <c r="X394" s="38">
        <v>345.49</v>
      </c>
      <c r="Y394" s="38">
        <v>305.84</v>
      </c>
      <c r="Z394" s="38">
        <v>335.15</v>
      </c>
      <c r="AA394" s="40">
        <v>293.38</v>
      </c>
      <c r="AB394" s="27">
        <f t="shared" si="18"/>
        <v>859.11</v>
      </c>
      <c r="AC394" s="28">
        <f t="shared" si="19"/>
        <v>612.37</v>
      </c>
      <c r="AD394" s="29">
        <f t="shared" si="20"/>
        <v>1.4029263353854695</v>
      </c>
    </row>
    <row r="395" spans="1:30" ht="12.75" customHeight="1">
      <c r="A395" s="30" t="s">
        <v>105</v>
      </c>
      <c r="B395" s="31" t="s">
        <v>93</v>
      </c>
      <c r="C395" s="32" t="s">
        <v>94</v>
      </c>
      <c r="D395" s="33" t="s">
        <v>95</v>
      </c>
      <c r="E395" s="33">
        <v>245</v>
      </c>
      <c r="F395" s="33" t="s">
        <v>103</v>
      </c>
      <c r="G395" s="34">
        <v>11</v>
      </c>
      <c r="H395" s="31">
        <v>11</v>
      </c>
      <c r="I395" s="35">
        <v>3</v>
      </c>
      <c r="K395" s="36" t="s">
        <v>105</v>
      </c>
      <c r="L395" s="37">
        <v>234.56</v>
      </c>
      <c r="M395" s="38">
        <v>389.77</v>
      </c>
      <c r="N395" s="38">
        <v>553.63</v>
      </c>
      <c r="O395" s="39">
        <v>886.41</v>
      </c>
      <c r="P395" s="37">
        <v>2034.6</v>
      </c>
      <c r="Q395" s="38">
        <v>2058.36</v>
      </c>
      <c r="R395" s="38">
        <v>2068.78</v>
      </c>
      <c r="S395" s="38">
        <v>1750.01</v>
      </c>
      <c r="T395" s="38">
        <v>1842.44</v>
      </c>
      <c r="U395" s="38">
        <v>1901.91</v>
      </c>
      <c r="V395" s="38">
        <v>3939.29</v>
      </c>
      <c r="W395" s="38">
        <v>3259.2</v>
      </c>
      <c r="X395" s="38">
        <v>4777.82</v>
      </c>
      <c r="Y395" s="38">
        <v>3239.09</v>
      </c>
      <c r="Z395" s="38">
        <v>3184.12</v>
      </c>
      <c r="AA395" s="40">
        <v>2683.53</v>
      </c>
      <c r="AB395" s="27">
        <f t="shared" si="18"/>
        <v>886.41</v>
      </c>
      <c r="AC395" s="28">
        <f t="shared" si="19"/>
        <v>4777.82</v>
      </c>
      <c r="AD395" s="29">
        <f t="shared" si="20"/>
        <v>0.18552603488620334</v>
      </c>
    </row>
    <row r="396" spans="1:30" ht="12.75" customHeight="1">
      <c r="A396" s="30" t="s">
        <v>106</v>
      </c>
      <c r="B396" s="31" t="s">
        <v>93</v>
      </c>
      <c r="C396" s="32" t="s">
        <v>94</v>
      </c>
      <c r="D396" s="33" t="s">
        <v>95</v>
      </c>
      <c r="E396" s="33">
        <v>245</v>
      </c>
      <c r="F396" s="33" t="s">
        <v>103</v>
      </c>
      <c r="G396" s="34">
        <v>11</v>
      </c>
      <c r="H396" s="31">
        <v>11</v>
      </c>
      <c r="I396" s="35" t="s">
        <v>1140</v>
      </c>
      <c r="K396" s="36" t="s">
        <v>106</v>
      </c>
      <c r="L396" s="37">
        <v>0</v>
      </c>
      <c r="M396" s="38">
        <v>0</v>
      </c>
      <c r="N396" s="38">
        <v>0</v>
      </c>
      <c r="O396" s="39">
        <v>0</v>
      </c>
      <c r="P396" s="37">
        <v>570.73</v>
      </c>
      <c r="Q396" s="38">
        <v>346</v>
      </c>
      <c r="R396" s="38">
        <v>854.04</v>
      </c>
      <c r="S396" s="38">
        <v>605.22</v>
      </c>
      <c r="T396" s="38">
        <v>903.74</v>
      </c>
      <c r="U396" s="38">
        <v>354.53</v>
      </c>
      <c r="V396" s="38">
        <v>232.96</v>
      </c>
      <c r="W396" s="38">
        <v>274.06</v>
      </c>
      <c r="X396" s="38">
        <v>185.78</v>
      </c>
      <c r="Y396" s="38">
        <v>370.72</v>
      </c>
      <c r="Z396" s="38">
        <v>405.04</v>
      </c>
      <c r="AA396" s="40">
        <v>343.22</v>
      </c>
      <c r="AB396" s="27">
        <f t="shared" si="18"/>
        <v>0</v>
      </c>
      <c r="AC396" s="28">
        <f t="shared" si="19"/>
        <v>903.74</v>
      </c>
      <c r="AD396" s="29">
        <f t="shared" si="20"/>
        <v>0</v>
      </c>
    </row>
    <row r="397" spans="1:30" ht="12.75" customHeight="1">
      <c r="A397" s="30" t="s">
        <v>107</v>
      </c>
      <c r="B397" s="31" t="s">
        <v>93</v>
      </c>
      <c r="C397" s="32" t="s">
        <v>94</v>
      </c>
      <c r="D397" s="33" t="s">
        <v>95</v>
      </c>
      <c r="E397" s="33">
        <v>245</v>
      </c>
      <c r="F397" s="33" t="s">
        <v>103</v>
      </c>
      <c r="G397" s="34">
        <v>11</v>
      </c>
      <c r="H397" s="31">
        <v>11</v>
      </c>
      <c r="I397" s="35">
        <v>6</v>
      </c>
      <c r="K397" s="36" t="s">
        <v>107</v>
      </c>
      <c r="L397" s="37">
        <v>300.18</v>
      </c>
      <c r="M397" s="38">
        <v>265.21</v>
      </c>
      <c r="N397" s="38">
        <v>840.28</v>
      </c>
      <c r="O397" s="39">
        <v>614.78</v>
      </c>
      <c r="P397" s="37">
        <v>205.03</v>
      </c>
      <c r="Q397" s="38">
        <v>209.6</v>
      </c>
      <c r="R397" s="38">
        <v>212.53</v>
      </c>
      <c r="S397" s="38">
        <v>192.15</v>
      </c>
      <c r="T397" s="38">
        <v>187.88</v>
      </c>
      <c r="U397" s="38">
        <v>186.14</v>
      </c>
      <c r="V397" s="38">
        <v>195.25</v>
      </c>
      <c r="W397" s="38">
        <v>143.52</v>
      </c>
      <c r="X397" s="38">
        <v>157.66</v>
      </c>
      <c r="Y397" s="38">
        <v>135.48</v>
      </c>
      <c r="Z397" s="38">
        <v>339.66</v>
      </c>
      <c r="AA397" s="40">
        <v>311.54</v>
      </c>
      <c r="AB397" s="27">
        <f t="shared" si="18"/>
        <v>840.28</v>
      </c>
      <c r="AC397" s="28">
        <f t="shared" si="19"/>
        <v>339.66</v>
      </c>
      <c r="AD397" s="29">
        <f t="shared" si="20"/>
        <v>2.4738856503562383</v>
      </c>
    </row>
    <row r="398" spans="1:30" ht="12.75" customHeight="1">
      <c r="A398" s="30" t="s">
        <v>108</v>
      </c>
      <c r="B398" s="31" t="s">
        <v>93</v>
      </c>
      <c r="C398" s="32" t="s">
        <v>94</v>
      </c>
      <c r="D398" s="33" t="s">
        <v>95</v>
      </c>
      <c r="E398" s="33">
        <v>487</v>
      </c>
      <c r="F398" s="33" t="s">
        <v>103</v>
      </c>
      <c r="G398" s="34">
        <v>11</v>
      </c>
      <c r="H398" s="31">
        <v>11</v>
      </c>
      <c r="I398" s="35" t="s">
        <v>1140</v>
      </c>
      <c r="J398" s="45"/>
      <c r="K398" s="36" t="s">
        <v>108</v>
      </c>
      <c r="L398" s="37">
        <v>0</v>
      </c>
      <c r="M398" s="38">
        <v>0</v>
      </c>
      <c r="N398" s="38">
        <v>0</v>
      </c>
      <c r="O398" s="39">
        <v>0</v>
      </c>
      <c r="P398" s="37">
        <v>225.26</v>
      </c>
      <c r="Q398" s="38">
        <v>128.22</v>
      </c>
      <c r="R398" s="38">
        <v>400.14</v>
      </c>
      <c r="S398" s="38">
        <v>169.57</v>
      </c>
      <c r="T398" s="38">
        <v>274.86</v>
      </c>
      <c r="U398" s="38">
        <v>101.83</v>
      </c>
      <c r="V398" s="38">
        <v>113.98</v>
      </c>
      <c r="W398" s="38">
        <v>234.36</v>
      </c>
      <c r="X398" s="38">
        <v>328.39</v>
      </c>
      <c r="Y398" s="38">
        <v>412.79</v>
      </c>
      <c r="Z398" s="38">
        <v>0</v>
      </c>
      <c r="AA398" s="40">
        <v>58.17</v>
      </c>
      <c r="AB398" s="27">
        <f t="shared" si="18"/>
        <v>0</v>
      </c>
      <c r="AC398" s="28">
        <f t="shared" si="19"/>
        <v>412.79</v>
      </c>
      <c r="AD398" s="29">
        <f t="shared" si="20"/>
        <v>0</v>
      </c>
    </row>
    <row r="399" spans="1:30" ht="12.75" customHeight="1">
      <c r="A399" s="30" t="s">
        <v>109</v>
      </c>
      <c r="B399" s="31" t="s">
        <v>93</v>
      </c>
      <c r="C399" s="32" t="s">
        <v>94</v>
      </c>
      <c r="D399" s="33" t="s">
        <v>95</v>
      </c>
      <c r="E399" s="33">
        <v>487</v>
      </c>
      <c r="F399" s="33" t="s">
        <v>110</v>
      </c>
      <c r="G399" s="34">
        <v>10</v>
      </c>
      <c r="H399" s="31">
        <v>10</v>
      </c>
      <c r="I399" s="35" t="s">
        <v>1140</v>
      </c>
      <c r="K399" s="36" t="s">
        <v>109</v>
      </c>
      <c r="L399" s="37">
        <v>0</v>
      </c>
      <c r="M399" s="38">
        <v>0</v>
      </c>
      <c r="N399" s="38">
        <v>0</v>
      </c>
      <c r="O399" s="39">
        <v>0</v>
      </c>
      <c r="P399" s="37">
        <v>41.91</v>
      </c>
      <c r="Q399" s="38">
        <v>195.61</v>
      </c>
      <c r="R399" s="38">
        <v>94.08</v>
      </c>
      <c r="S399" s="38">
        <v>17.82</v>
      </c>
      <c r="T399" s="38">
        <v>217.19</v>
      </c>
      <c r="U399" s="38">
        <v>0</v>
      </c>
      <c r="V399" s="38">
        <v>2111.09</v>
      </c>
      <c r="W399" s="38">
        <v>1648.2</v>
      </c>
      <c r="X399" s="38">
        <v>4359.93</v>
      </c>
      <c r="Y399" s="38">
        <v>400.3</v>
      </c>
      <c r="Z399" s="38">
        <v>279.47</v>
      </c>
      <c r="AA399" s="40">
        <v>420.77</v>
      </c>
      <c r="AB399" s="27">
        <f t="shared" si="18"/>
        <v>0</v>
      </c>
      <c r="AC399" s="28">
        <f t="shared" si="19"/>
        <v>4359.93</v>
      </c>
      <c r="AD399" s="29">
        <f t="shared" si="20"/>
        <v>0</v>
      </c>
    </row>
    <row r="400" spans="1:30" ht="12.75" customHeight="1">
      <c r="A400" s="30" t="s">
        <v>111</v>
      </c>
      <c r="B400" s="31" t="s">
        <v>93</v>
      </c>
      <c r="C400" s="32" t="s">
        <v>94</v>
      </c>
      <c r="D400" s="33" t="s">
        <v>95</v>
      </c>
      <c r="E400" s="33">
        <v>487</v>
      </c>
      <c r="F400" s="33" t="s">
        <v>110</v>
      </c>
      <c r="G400" s="34">
        <v>11</v>
      </c>
      <c r="H400" s="31">
        <v>11</v>
      </c>
      <c r="I400" s="35" t="s">
        <v>1140</v>
      </c>
      <c r="K400" s="36" t="s">
        <v>111</v>
      </c>
      <c r="L400" s="37">
        <v>0</v>
      </c>
      <c r="M400" s="38">
        <v>0</v>
      </c>
      <c r="N400" s="38">
        <v>0</v>
      </c>
      <c r="O400" s="39">
        <v>0</v>
      </c>
      <c r="P400" s="37">
        <v>65.59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102.39</v>
      </c>
      <c r="W400" s="38">
        <v>27.15</v>
      </c>
      <c r="X400" s="38">
        <v>0</v>
      </c>
      <c r="Y400" s="38">
        <v>0</v>
      </c>
      <c r="Z400" s="38">
        <v>363.86</v>
      </c>
      <c r="AA400" s="40">
        <v>163.61</v>
      </c>
      <c r="AB400" s="27">
        <f t="shared" si="18"/>
        <v>0</v>
      </c>
      <c r="AC400" s="28">
        <f t="shared" si="19"/>
        <v>363.86</v>
      </c>
      <c r="AD400" s="29">
        <f t="shared" si="20"/>
        <v>0</v>
      </c>
    </row>
    <row r="401" spans="1:30" ht="12.75" customHeight="1">
      <c r="A401" s="30" t="s">
        <v>112</v>
      </c>
      <c r="B401" s="31" t="s">
        <v>93</v>
      </c>
      <c r="C401" s="32" t="s">
        <v>94</v>
      </c>
      <c r="D401" s="33" t="s">
        <v>95</v>
      </c>
      <c r="E401" s="33">
        <v>487</v>
      </c>
      <c r="F401" s="33" t="s">
        <v>103</v>
      </c>
      <c r="G401" s="34">
        <v>11</v>
      </c>
      <c r="H401" s="31">
        <v>12</v>
      </c>
      <c r="I401" s="35">
        <v>37</v>
      </c>
      <c r="K401" s="36" t="s">
        <v>112</v>
      </c>
      <c r="L401" s="37">
        <v>254.29</v>
      </c>
      <c r="M401" s="38">
        <v>0</v>
      </c>
      <c r="N401" s="38">
        <v>0</v>
      </c>
      <c r="O401" s="39">
        <v>0</v>
      </c>
      <c r="P401" s="37">
        <v>264.43</v>
      </c>
      <c r="Q401" s="38">
        <v>283.81</v>
      </c>
      <c r="R401" s="38">
        <v>113.92</v>
      </c>
      <c r="S401" s="38">
        <v>124.33</v>
      </c>
      <c r="T401" s="38">
        <v>0</v>
      </c>
      <c r="U401" s="38">
        <v>254.56</v>
      </c>
      <c r="V401" s="38">
        <v>228.42</v>
      </c>
      <c r="W401" s="38">
        <v>240.64</v>
      </c>
      <c r="X401" s="38">
        <v>438.57</v>
      </c>
      <c r="Y401" s="38">
        <v>250.37</v>
      </c>
      <c r="Z401" s="38">
        <v>299.92</v>
      </c>
      <c r="AA401" s="40">
        <v>241.48</v>
      </c>
      <c r="AB401" s="27">
        <f t="shared" si="18"/>
        <v>254.29</v>
      </c>
      <c r="AC401" s="28">
        <f t="shared" si="19"/>
        <v>438.57</v>
      </c>
      <c r="AD401" s="29">
        <f t="shared" si="20"/>
        <v>0.5798162208997424</v>
      </c>
    </row>
    <row r="402" spans="1:30" ht="12.75" customHeight="1">
      <c r="A402" s="30" t="s">
        <v>113</v>
      </c>
      <c r="B402" s="31" t="s">
        <v>93</v>
      </c>
      <c r="C402" s="32" t="s">
        <v>94</v>
      </c>
      <c r="D402" s="33" t="s">
        <v>95</v>
      </c>
      <c r="E402" s="33">
        <v>487</v>
      </c>
      <c r="F402" s="33" t="s">
        <v>114</v>
      </c>
      <c r="G402" s="34">
        <v>11</v>
      </c>
      <c r="H402" s="31">
        <v>10</v>
      </c>
      <c r="I402" s="35" t="s">
        <v>1140</v>
      </c>
      <c r="K402" s="36" t="s">
        <v>115</v>
      </c>
      <c r="L402" s="37">
        <v>0</v>
      </c>
      <c r="M402" s="38">
        <v>0</v>
      </c>
      <c r="N402" s="38">
        <v>0</v>
      </c>
      <c r="O402" s="39">
        <v>0</v>
      </c>
      <c r="P402" s="37">
        <v>1045.54</v>
      </c>
      <c r="Q402" s="38">
        <v>688.3</v>
      </c>
      <c r="R402" s="38">
        <v>933.6</v>
      </c>
      <c r="S402" s="38">
        <v>1194.09</v>
      </c>
      <c r="T402" s="38">
        <v>1966.29</v>
      </c>
      <c r="U402" s="38">
        <v>539.31</v>
      </c>
      <c r="V402" s="38">
        <v>337.96</v>
      </c>
      <c r="W402" s="38">
        <v>1316.59</v>
      </c>
      <c r="X402" s="38">
        <v>606.82</v>
      </c>
      <c r="Y402" s="38">
        <v>1569.98</v>
      </c>
      <c r="Z402" s="38">
        <v>820.58</v>
      </c>
      <c r="AA402" s="40">
        <v>501.64</v>
      </c>
      <c r="AB402" s="27">
        <f t="shared" si="18"/>
        <v>0</v>
      </c>
      <c r="AC402" s="28">
        <f t="shared" si="19"/>
        <v>1966.29</v>
      </c>
      <c r="AD402" s="29">
        <f t="shared" si="20"/>
        <v>0</v>
      </c>
    </row>
    <row r="403" spans="1:30" ht="12.75" customHeight="1">
      <c r="A403" s="30" t="s">
        <v>116</v>
      </c>
      <c r="B403" s="31" t="s">
        <v>93</v>
      </c>
      <c r="C403" s="32" t="s">
        <v>94</v>
      </c>
      <c r="D403" s="33" t="s">
        <v>95</v>
      </c>
      <c r="E403" s="33">
        <v>487</v>
      </c>
      <c r="F403" s="33" t="s">
        <v>117</v>
      </c>
      <c r="G403" s="34">
        <v>9</v>
      </c>
      <c r="H403" s="31">
        <v>12</v>
      </c>
      <c r="I403" s="35" t="s">
        <v>1140</v>
      </c>
      <c r="K403" s="36" t="s">
        <v>118</v>
      </c>
      <c r="L403" s="37">
        <v>0</v>
      </c>
      <c r="M403" s="38">
        <v>0</v>
      </c>
      <c r="N403" s="38">
        <v>0</v>
      </c>
      <c r="O403" s="39">
        <v>0</v>
      </c>
      <c r="P403" s="37">
        <v>1092.56</v>
      </c>
      <c r="Q403" s="38">
        <v>1461.27</v>
      </c>
      <c r="R403" s="38">
        <v>1008</v>
      </c>
      <c r="S403" s="38">
        <v>1032.73</v>
      </c>
      <c r="T403" s="38">
        <v>2969.67</v>
      </c>
      <c r="U403" s="38">
        <v>1044.37</v>
      </c>
      <c r="V403" s="38">
        <v>5025.82</v>
      </c>
      <c r="W403" s="38">
        <v>2258.46</v>
      </c>
      <c r="X403" s="38">
        <v>1117.99</v>
      </c>
      <c r="Y403" s="38">
        <v>3202.32</v>
      </c>
      <c r="Z403" s="38">
        <v>1246.25</v>
      </c>
      <c r="AA403" s="40">
        <v>1882.77</v>
      </c>
      <c r="AB403" s="27">
        <f t="shared" si="18"/>
        <v>0</v>
      </c>
      <c r="AC403" s="28">
        <f t="shared" si="19"/>
        <v>5025.82</v>
      </c>
      <c r="AD403" s="29">
        <f t="shared" si="20"/>
        <v>0</v>
      </c>
    </row>
    <row r="404" spans="1:30" ht="12.75" customHeight="1">
      <c r="A404" s="30" t="s">
        <v>119</v>
      </c>
      <c r="B404" s="31" t="s">
        <v>93</v>
      </c>
      <c r="C404" s="32" t="s">
        <v>94</v>
      </c>
      <c r="D404" s="33" t="s">
        <v>95</v>
      </c>
      <c r="E404" s="33">
        <v>487</v>
      </c>
      <c r="F404" s="33" t="s">
        <v>120</v>
      </c>
      <c r="G404" s="34">
        <v>9</v>
      </c>
      <c r="H404" s="31">
        <v>9</v>
      </c>
      <c r="I404" s="35" t="s">
        <v>1140</v>
      </c>
      <c r="K404" s="36" t="s">
        <v>121</v>
      </c>
      <c r="L404" s="37">
        <v>0</v>
      </c>
      <c r="M404" s="38">
        <v>0</v>
      </c>
      <c r="N404" s="38">
        <v>0</v>
      </c>
      <c r="O404" s="39">
        <v>0</v>
      </c>
      <c r="P404" s="37">
        <v>47.62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208.99</v>
      </c>
      <c r="X404" s="38">
        <v>0</v>
      </c>
      <c r="Y404" s="38">
        <v>0</v>
      </c>
      <c r="Z404" s="38">
        <v>181.63</v>
      </c>
      <c r="AA404" s="40">
        <v>211.79</v>
      </c>
      <c r="AB404" s="27">
        <f t="shared" si="18"/>
        <v>0</v>
      </c>
      <c r="AC404" s="28">
        <f t="shared" si="19"/>
        <v>211.79</v>
      </c>
      <c r="AD404" s="29">
        <f t="shared" si="20"/>
        <v>0</v>
      </c>
    </row>
    <row r="405" spans="1:30" ht="12.75" customHeight="1">
      <c r="A405" s="30" t="s">
        <v>122</v>
      </c>
      <c r="B405" s="31" t="s">
        <v>93</v>
      </c>
      <c r="C405" s="32" t="s">
        <v>94</v>
      </c>
      <c r="D405" s="33" t="s">
        <v>95</v>
      </c>
      <c r="E405" s="33">
        <v>487</v>
      </c>
      <c r="F405" s="33" t="s">
        <v>123</v>
      </c>
      <c r="G405" s="34">
        <v>9</v>
      </c>
      <c r="H405" s="31">
        <v>11</v>
      </c>
      <c r="I405" s="35">
        <v>9</v>
      </c>
      <c r="K405" s="36" t="s">
        <v>124</v>
      </c>
      <c r="L405" s="37">
        <v>68.06</v>
      </c>
      <c r="M405" s="38">
        <v>0</v>
      </c>
      <c r="N405" s="38">
        <v>229.37</v>
      </c>
      <c r="O405" s="39">
        <v>78.62</v>
      </c>
      <c r="P405" s="37">
        <v>409.79</v>
      </c>
      <c r="Q405" s="38">
        <v>440.45</v>
      </c>
      <c r="R405" s="38">
        <v>240.65</v>
      </c>
      <c r="S405" s="38">
        <v>312.82</v>
      </c>
      <c r="T405" s="38">
        <v>1865.51</v>
      </c>
      <c r="U405" s="38">
        <v>295.3</v>
      </c>
      <c r="V405" s="38">
        <v>675.56</v>
      </c>
      <c r="W405" s="38">
        <v>643.17</v>
      </c>
      <c r="X405" s="38">
        <v>542.94</v>
      </c>
      <c r="Y405" s="38">
        <v>418.26</v>
      </c>
      <c r="Z405" s="38">
        <v>446.08</v>
      </c>
      <c r="AA405" s="40">
        <v>486.62</v>
      </c>
      <c r="AB405" s="27">
        <f t="shared" si="18"/>
        <v>229.37</v>
      </c>
      <c r="AC405" s="28">
        <f t="shared" si="19"/>
        <v>1865.51</v>
      </c>
      <c r="AD405" s="29">
        <f t="shared" si="20"/>
        <v>0.12295297264555001</v>
      </c>
    </row>
    <row r="406" spans="1:30" ht="12.75" customHeight="1">
      <c r="A406" s="30" t="s">
        <v>125</v>
      </c>
      <c r="B406" s="31" t="s">
        <v>93</v>
      </c>
      <c r="C406" s="32" t="s">
        <v>94</v>
      </c>
      <c r="D406" s="33" t="s">
        <v>95</v>
      </c>
      <c r="E406" s="33">
        <v>487</v>
      </c>
      <c r="F406" s="33" t="s">
        <v>126</v>
      </c>
      <c r="G406" s="34">
        <v>11</v>
      </c>
      <c r="H406" s="31">
        <v>12</v>
      </c>
      <c r="I406" s="35">
        <v>19</v>
      </c>
      <c r="K406" s="36" t="s">
        <v>127</v>
      </c>
      <c r="L406" s="37">
        <v>0</v>
      </c>
      <c r="M406" s="38">
        <v>0</v>
      </c>
      <c r="N406" s="38">
        <v>1310.59</v>
      </c>
      <c r="O406" s="39">
        <v>562.78</v>
      </c>
      <c r="P406" s="37">
        <v>600.3</v>
      </c>
      <c r="Q406" s="38">
        <v>504.3</v>
      </c>
      <c r="R406" s="38">
        <v>374.06</v>
      </c>
      <c r="S406" s="38">
        <v>429.19</v>
      </c>
      <c r="T406" s="38">
        <v>762.4</v>
      </c>
      <c r="U406" s="38">
        <v>0</v>
      </c>
      <c r="V406" s="38">
        <v>381.78</v>
      </c>
      <c r="W406" s="38">
        <v>87.98</v>
      </c>
      <c r="X406" s="38">
        <v>0</v>
      </c>
      <c r="Y406" s="38">
        <v>114.61</v>
      </c>
      <c r="Z406" s="38">
        <v>853.19</v>
      </c>
      <c r="AA406" s="40">
        <v>499.71</v>
      </c>
      <c r="AB406" s="27">
        <f t="shared" si="18"/>
        <v>1310.59</v>
      </c>
      <c r="AC406" s="28">
        <f t="shared" si="19"/>
        <v>853.19</v>
      </c>
      <c r="AD406" s="29">
        <f t="shared" si="20"/>
        <v>1.5361056739999295</v>
      </c>
    </row>
    <row r="407" spans="1:30" ht="12.75" customHeight="1">
      <c r="A407" s="30" t="s">
        <v>128</v>
      </c>
      <c r="B407" s="31" t="s">
        <v>93</v>
      </c>
      <c r="C407" s="32" t="s">
        <v>94</v>
      </c>
      <c r="D407" s="33" t="s">
        <v>95</v>
      </c>
      <c r="E407" s="33">
        <v>487</v>
      </c>
      <c r="F407" s="33" t="s">
        <v>129</v>
      </c>
      <c r="G407" s="34">
        <v>10</v>
      </c>
      <c r="H407" s="31">
        <v>12</v>
      </c>
      <c r="I407" s="35" t="s">
        <v>1140</v>
      </c>
      <c r="K407" s="36" t="s">
        <v>130</v>
      </c>
      <c r="L407" s="37">
        <v>0</v>
      </c>
      <c r="M407" s="38">
        <v>0</v>
      </c>
      <c r="N407" s="38">
        <v>0</v>
      </c>
      <c r="O407" s="39">
        <v>0</v>
      </c>
      <c r="P407" s="37">
        <v>278.31</v>
      </c>
      <c r="Q407" s="38">
        <v>247.15</v>
      </c>
      <c r="R407" s="38">
        <v>446.93</v>
      </c>
      <c r="S407" s="38">
        <v>680.85</v>
      </c>
      <c r="T407" s="38">
        <v>1496.59</v>
      </c>
      <c r="U407" s="38">
        <v>679.7</v>
      </c>
      <c r="V407" s="38">
        <v>874.95</v>
      </c>
      <c r="W407" s="38">
        <v>2830.96</v>
      </c>
      <c r="X407" s="38">
        <v>4945.13</v>
      </c>
      <c r="Y407" s="38">
        <v>3102.2</v>
      </c>
      <c r="Z407" s="38">
        <v>0</v>
      </c>
      <c r="AA407" s="40">
        <v>328.35</v>
      </c>
      <c r="AB407" s="27">
        <f t="shared" si="18"/>
        <v>0</v>
      </c>
      <c r="AC407" s="28">
        <f t="shared" si="19"/>
        <v>4945.13</v>
      </c>
      <c r="AD407" s="29">
        <f t="shared" si="20"/>
        <v>0</v>
      </c>
    </row>
    <row r="408" spans="1:30" ht="12.75" customHeight="1">
      <c r="A408" s="30" t="s">
        <v>131</v>
      </c>
      <c r="B408" s="31" t="s">
        <v>93</v>
      </c>
      <c r="C408" s="32" t="s">
        <v>94</v>
      </c>
      <c r="D408" s="33" t="s">
        <v>95</v>
      </c>
      <c r="E408" s="33">
        <v>487</v>
      </c>
      <c r="F408" s="33" t="s">
        <v>132</v>
      </c>
      <c r="G408" s="34">
        <v>11</v>
      </c>
      <c r="H408" s="31">
        <v>11</v>
      </c>
      <c r="I408" s="35" t="s">
        <v>1140</v>
      </c>
      <c r="K408" s="36" t="s">
        <v>133</v>
      </c>
      <c r="L408" s="37">
        <v>0</v>
      </c>
      <c r="M408" s="38">
        <v>0</v>
      </c>
      <c r="N408" s="38">
        <v>0</v>
      </c>
      <c r="O408" s="39">
        <v>0</v>
      </c>
      <c r="P408" s="37">
        <v>81.44</v>
      </c>
      <c r="Q408" s="38">
        <v>135.67</v>
      </c>
      <c r="R408" s="38">
        <v>55.72</v>
      </c>
      <c r="S408" s="38">
        <v>80.95</v>
      </c>
      <c r="T408" s="38">
        <v>249.59</v>
      </c>
      <c r="U408" s="38">
        <v>116.44</v>
      </c>
      <c r="V408" s="38">
        <v>468.42</v>
      </c>
      <c r="W408" s="38">
        <v>594.24</v>
      </c>
      <c r="X408" s="38">
        <v>226.03</v>
      </c>
      <c r="Y408" s="38">
        <v>1304.65</v>
      </c>
      <c r="Z408" s="38">
        <v>224.94</v>
      </c>
      <c r="AA408" s="40">
        <v>121.97</v>
      </c>
      <c r="AB408" s="27">
        <f t="shared" si="18"/>
        <v>0</v>
      </c>
      <c r="AC408" s="28">
        <f t="shared" si="19"/>
        <v>1304.65</v>
      </c>
      <c r="AD408" s="29">
        <f t="shared" si="20"/>
        <v>0</v>
      </c>
    </row>
    <row r="409" spans="1:30" ht="12.75" customHeight="1">
      <c r="A409" s="30" t="s">
        <v>134</v>
      </c>
      <c r="B409" s="31" t="s">
        <v>93</v>
      </c>
      <c r="C409" s="32" t="s">
        <v>94</v>
      </c>
      <c r="D409" s="33" t="s">
        <v>95</v>
      </c>
      <c r="E409" s="33">
        <v>487</v>
      </c>
      <c r="F409" s="33" t="s">
        <v>135</v>
      </c>
      <c r="G409" s="34">
        <v>11</v>
      </c>
      <c r="H409" s="31">
        <v>11</v>
      </c>
      <c r="I409" s="35" t="s">
        <v>1140</v>
      </c>
      <c r="K409" s="36" t="s">
        <v>136</v>
      </c>
      <c r="L409" s="37">
        <v>0</v>
      </c>
      <c r="M409" s="38">
        <v>0</v>
      </c>
      <c r="N409" s="38">
        <v>0</v>
      </c>
      <c r="O409" s="39">
        <v>0</v>
      </c>
      <c r="P409" s="37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0</v>
      </c>
      <c r="Z409" s="38">
        <v>0</v>
      </c>
      <c r="AA409" s="40">
        <v>0</v>
      </c>
      <c r="AB409" s="27">
        <f t="shared" si="18"/>
        <v>0</v>
      </c>
      <c r="AC409" s="28">
        <f t="shared" si="19"/>
        <v>0</v>
      </c>
      <c r="AD409" s="29" t="e">
        <f t="shared" si="20"/>
        <v>#DIV/0!</v>
      </c>
    </row>
    <row r="410" spans="1:30" ht="12.75" customHeight="1">
      <c r="A410" s="30" t="s">
        <v>137</v>
      </c>
      <c r="B410" s="31" t="s">
        <v>93</v>
      </c>
      <c r="C410" s="32" t="s">
        <v>94</v>
      </c>
      <c r="D410" s="33" t="s">
        <v>95</v>
      </c>
      <c r="E410" s="33">
        <v>487</v>
      </c>
      <c r="F410" s="33" t="s">
        <v>138</v>
      </c>
      <c r="G410" s="34">
        <v>11</v>
      </c>
      <c r="H410" s="31">
        <v>11</v>
      </c>
      <c r="I410" s="35" t="s">
        <v>1140</v>
      </c>
      <c r="K410" s="36" t="s">
        <v>139</v>
      </c>
      <c r="L410" s="37">
        <v>0</v>
      </c>
      <c r="M410" s="38">
        <v>0</v>
      </c>
      <c r="N410" s="38">
        <v>0</v>
      </c>
      <c r="O410" s="39">
        <v>0</v>
      </c>
      <c r="P410" s="37">
        <v>749.29</v>
      </c>
      <c r="Q410" s="38">
        <v>674.85</v>
      </c>
      <c r="R410" s="38">
        <v>1089.6</v>
      </c>
      <c r="S410" s="38">
        <v>919.96</v>
      </c>
      <c r="T410" s="38">
        <v>1632.48</v>
      </c>
      <c r="U410" s="38">
        <v>523.48</v>
      </c>
      <c r="V410" s="38">
        <v>2553.3</v>
      </c>
      <c r="W410" s="38">
        <v>719.24</v>
      </c>
      <c r="X410" s="38">
        <v>1916.7</v>
      </c>
      <c r="Y410" s="38">
        <v>770.86</v>
      </c>
      <c r="Z410" s="38">
        <v>967.43</v>
      </c>
      <c r="AA410" s="40">
        <v>1762.98</v>
      </c>
      <c r="AB410" s="27">
        <f t="shared" si="18"/>
        <v>0</v>
      </c>
      <c r="AC410" s="28">
        <f t="shared" si="19"/>
        <v>2553.3</v>
      </c>
      <c r="AD410" s="29">
        <f t="shared" si="20"/>
        <v>0</v>
      </c>
    </row>
    <row r="411" spans="1:30" ht="12.75" customHeight="1">
      <c r="A411" s="30" t="s">
        <v>140</v>
      </c>
      <c r="B411" s="31" t="s">
        <v>93</v>
      </c>
      <c r="C411" s="32" t="s">
        <v>94</v>
      </c>
      <c r="D411" s="33" t="s">
        <v>95</v>
      </c>
      <c r="E411" s="33">
        <v>487</v>
      </c>
      <c r="F411" s="33" t="s">
        <v>141</v>
      </c>
      <c r="G411" s="34">
        <v>10</v>
      </c>
      <c r="H411" s="31">
        <v>9</v>
      </c>
      <c r="I411" s="35">
        <v>5</v>
      </c>
      <c r="J411" s="45" t="s">
        <v>1158</v>
      </c>
      <c r="K411" s="36" t="s">
        <v>142</v>
      </c>
      <c r="L411" s="37">
        <v>1233.12</v>
      </c>
      <c r="M411" s="38">
        <v>2379.62</v>
      </c>
      <c r="N411" s="38">
        <v>2266.25</v>
      </c>
      <c r="O411" s="39">
        <v>867.11</v>
      </c>
      <c r="P411" s="37">
        <v>35.13</v>
      </c>
      <c r="Q411" s="38">
        <v>91.31</v>
      </c>
      <c r="R411" s="38">
        <v>55.37</v>
      </c>
      <c r="S411" s="38">
        <v>66.85</v>
      </c>
      <c r="T411" s="38">
        <v>124.31</v>
      </c>
      <c r="U411" s="38">
        <v>0</v>
      </c>
      <c r="V411" s="38">
        <v>98.46</v>
      </c>
      <c r="W411" s="38">
        <v>0</v>
      </c>
      <c r="X411" s="38">
        <v>0</v>
      </c>
      <c r="Y411" s="38">
        <v>0</v>
      </c>
      <c r="Z411" s="38">
        <v>0</v>
      </c>
      <c r="AA411" s="40">
        <v>0</v>
      </c>
      <c r="AB411" s="27">
        <f t="shared" si="18"/>
        <v>2379.62</v>
      </c>
      <c r="AC411" s="28">
        <f t="shared" si="19"/>
        <v>124.31</v>
      </c>
      <c r="AD411" s="29">
        <f t="shared" si="20"/>
        <v>19.142627302710967</v>
      </c>
    </row>
    <row r="412" spans="1:30" ht="12.75" customHeight="1">
      <c r="A412" s="30" t="s">
        <v>143</v>
      </c>
      <c r="B412" s="31" t="s">
        <v>93</v>
      </c>
      <c r="C412" s="32" t="s">
        <v>94</v>
      </c>
      <c r="D412" s="33" t="s">
        <v>95</v>
      </c>
      <c r="E412" s="33">
        <v>487</v>
      </c>
      <c r="F412" s="33" t="s">
        <v>144</v>
      </c>
      <c r="G412" s="34">
        <v>11</v>
      </c>
      <c r="H412" s="31">
        <v>11</v>
      </c>
      <c r="I412" s="35" t="s">
        <v>1140</v>
      </c>
      <c r="K412" s="36" t="s">
        <v>145</v>
      </c>
      <c r="L412" s="37">
        <v>0</v>
      </c>
      <c r="M412" s="38">
        <v>0</v>
      </c>
      <c r="N412" s="38">
        <v>0</v>
      </c>
      <c r="O412" s="39">
        <v>0</v>
      </c>
      <c r="P412" s="37">
        <v>0</v>
      </c>
      <c r="Q412" s="38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208.78</v>
      </c>
      <c r="AA412" s="40">
        <v>58.54</v>
      </c>
      <c r="AB412" s="27">
        <f t="shared" si="18"/>
        <v>0</v>
      </c>
      <c r="AC412" s="28">
        <f t="shared" si="19"/>
        <v>208.78</v>
      </c>
      <c r="AD412" s="29">
        <f t="shared" si="20"/>
        <v>0</v>
      </c>
    </row>
    <row r="413" spans="1:30" ht="12.75" customHeight="1">
      <c r="A413" s="30" t="s">
        <v>146</v>
      </c>
      <c r="B413" s="31" t="s">
        <v>93</v>
      </c>
      <c r="C413" s="32" t="s">
        <v>94</v>
      </c>
      <c r="D413" s="33" t="s">
        <v>95</v>
      </c>
      <c r="E413" s="33">
        <v>487</v>
      </c>
      <c r="F413" s="33" t="s">
        <v>144</v>
      </c>
      <c r="G413" s="34">
        <v>11</v>
      </c>
      <c r="H413" s="31">
        <v>10</v>
      </c>
      <c r="I413" s="35" t="s">
        <v>1140</v>
      </c>
      <c r="K413" s="36" t="s">
        <v>147</v>
      </c>
      <c r="L413" s="37">
        <v>0</v>
      </c>
      <c r="M413" s="38">
        <v>0</v>
      </c>
      <c r="N413" s="38">
        <v>0</v>
      </c>
      <c r="O413" s="39">
        <v>0</v>
      </c>
      <c r="P413" s="37">
        <v>320.89</v>
      </c>
      <c r="Q413" s="38">
        <v>392.94</v>
      </c>
      <c r="R413" s="38">
        <v>353.05</v>
      </c>
      <c r="S413" s="38">
        <v>177.73</v>
      </c>
      <c r="T413" s="38">
        <v>154.91</v>
      </c>
      <c r="U413" s="38">
        <v>307.45</v>
      </c>
      <c r="V413" s="38">
        <v>1334.5</v>
      </c>
      <c r="W413" s="38">
        <v>578.57</v>
      </c>
      <c r="X413" s="38">
        <v>434.56</v>
      </c>
      <c r="Y413" s="38">
        <v>227.28</v>
      </c>
      <c r="Z413" s="38">
        <v>315.4</v>
      </c>
      <c r="AA413" s="40">
        <v>516.78</v>
      </c>
      <c r="AB413" s="27">
        <f t="shared" si="18"/>
        <v>0</v>
      </c>
      <c r="AC413" s="28">
        <f t="shared" si="19"/>
        <v>1334.5</v>
      </c>
      <c r="AD413" s="29">
        <f t="shared" si="20"/>
        <v>0</v>
      </c>
    </row>
    <row r="414" spans="1:30" ht="12.75" customHeight="1">
      <c r="A414" s="30" t="s">
        <v>148</v>
      </c>
      <c r="B414" s="31" t="s">
        <v>93</v>
      </c>
      <c r="C414" s="32" t="s">
        <v>94</v>
      </c>
      <c r="D414" s="33" t="s">
        <v>95</v>
      </c>
      <c r="E414" s="33">
        <v>487</v>
      </c>
      <c r="F414" s="33" t="s">
        <v>144</v>
      </c>
      <c r="G414" s="34">
        <v>9</v>
      </c>
      <c r="H414" s="31">
        <v>9</v>
      </c>
      <c r="I414" s="35" t="s">
        <v>1140</v>
      </c>
      <c r="J414" s="45" t="s">
        <v>1158</v>
      </c>
      <c r="K414" s="36" t="s">
        <v>149</v>
      </c>
      <c r="L414" s="37">
        <v>0</v>
      </c>
      <c r="M414" s="38">
        <v>0</v>
      </c>
      <c r="N414" s="38">
        <v>0</v>
      </c>
      <c r="O414" s="39">
        <v>696.45</v>
      </c>
      <c r="P414" s="37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38">
        <v>0</v>
      </c>
      <c r="Z414" s="38">
        <v>0</v>
      </c>
      <c r="AA414" s="40">
        <v>16.14</v>
      </c>
      <c r="AB414" s="27">
        <f t="shared" si="18"/>
        <v>696.45</v>
      </c>
      <c r="AC414" s="28">
        <f t="shared" si="19"/>
        <v>16.14</v>
      </c>
      <c r="AD414" s="29">
        <f t="shared" si="20"/>
        <v>43.15055762081784</v>
      </c>
    </row>
    <row r="415" spans="1:30" ht="12.75" customHeight="1">
      <c r="A415" s="30" t="s">
        <v>150</v>
      </c>
      <c r="B415" s="31" t="s">
        <v>93</v>
      </c>
      <c r="C415" s="32" t="s">
        <v>94</v>
      </c>
      <c r="D415" s="33" t="s">
        <v>95</v>
      </c>
      <c r="E415" s="33">
        <v>487</v>
      </c>
      <c r="F415" s="33" t="s">
        <v>144</v>
      </c>
      <c r="G415" s="34">
        <v>11</v>
      </c>
      <c r="H415" s="31">
        <v>10</v>
      </c>
      <c r="I415" s="35"/>
      <c r="K415" s="36" t="s">
        <v>151</v>
      </c>
      <c r="AB415" s="27">
        <f t="shared" si="18"/>
        <v>0</v>
      </c>
      <c r="AC415" s="28">
        <f t="shared" si="19"/>
        <v>0</v>
      </c>
      <c r="AD415" s="29" t="e">
        <f t="shared" si="20"/>
        <v>#DIV/0!</v>
      </c>
    </row>
    <row r="416" spans="1:30" ht="12.75" customHeight="1">
      <c r="A416" s="30" t="s">
        <v>152</v>
      </c>
      <c r="B416" s="31" t="s">
        <v>93</v>
      </c>
      <c r="C416" s="32" t="s">
        <v>94</v>
      </c>
      <c r="D416" s="33" t="s">
        <v>95</v>
      </c>
      <c r="E416" s="33">
        <v>487</v>
      </c>
      <c r="F416" s="33" t="s">
        <v>144</v>
      </c>
      <c r="G416" s="34">
        <v>11</v>
      </c>
      <c r="H416" s="31">
        <v>11</v>
      </c>
      <c r="I416" s="35">
        <v>1</v>
      </c>
      <c r="J416" s="45" t="s">
        <v>1158</v>
      </c>
      <c r="K416" s="36" t="s">
        <v>153</v>
      </c>
      <c r="L416" s="37">
        <v>120.87</v>
      </c>
      <c r="M416" s="38">
        <v>429.29</v>
      </c>
      <c r="N416" s="38">
        <v>3296.3</v>
      </c>
      <c r="O416" s="39">
        <v>5639.64</v>
      </c>
      <c r="P416" s="37">
        <v>31.04</v>
      </c>
      <c r="Q416" s="38">
        <v>20.01</v>
      </c>
      <c r="R416" s="38">
        <v>51.98</v>
      </c>
      <c r="S416" s="38">
        <v>31.35</v>
      </c>
      <c r="T416" s="38">
        <v>477.46</v>
      </c>
      <c r="U416" s="38">
        <v>0</v>
      </c>
      <c r="V416" s="38">
        <v>41.2</v>
      </c>
      <c r="W416" s="38">
        <v>37.16</v>
      </c>
      <c r="X416" s="38">
        <v>0</v>
      </c>
      <c r="Y416" s="38">
        <v>108.51</v>
      </c>
      <c r="Z416" s="38">
        <v>0</v>
      </c>
      <c r="AA416" s="40">
        <v>19.18</v>
      </c>
      <c r="AB416" s="27">
        <f t="shared" si="18"/>
        <v>5639.64</v>
      </c>
      <c r="AC416" s="28">
        <f t="shared" si="19"/>
        <v>477.46</v>
      </c>
      <c r="AD416" s="29">
        <f t="shared" si="20"/>
        <v>11.81175386419805</v>
      </c>
    </row>
    <row r="417" spans="1:30" ht="12.75" customHeight="1">
      <c r="A417" s="30" t="s">
        <v>154</v>
      </c>
      <c r="B417" s="31" t="s">
        <v>93</v>
      </c>
      <c r="C417" s="32" t="s">
        <v>94</v>
      </c>
      <c r="D417" s="33" t="s">
        <v>95</v>
      </c>
      <c r="E417" s="33">
        <v>487</v>
      </c>
      <c r="F417" s="33" t="s">
        <v>144</v>
      </c>
      <c r="G417" s="34">
        <v>8</v>
      </c>
      <c r="H417" s="31">
        <v>9</v>
      </c>
      <c r="I417" s="35">
        <v>20</v>
      </c>
      <c r="J417" s="45" t="s">
        <v>1175</v>
      </c>
      <c r="K417" s="36" t="s">
        <v>155</v>
      </c>
      <c r="L417" s="37">
        <v>0</v>
      </c>
      <c r="M417" s="38">
        <v>472.32</v>
      </c>
      <c r="N417" s="38">
        <v>4103.83</v>
      </c>
      <c r="O417" s="39">
        <v>532.79</v>
      </c>
      <c r="P417" s="37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38">
        <v>0</v>
      </c>
      <c r="Z417" s="38">
        <v>0</v>
      </c>
      <c r="AA417" s="40">
        <v>0</v>
      </c>
      <c r="AB417" s="27">
        <f t="shared" si="18"/>
        <v>4103.83</v>
      </c>
      <c r="AC417" s="28">
        <f t="shared" si="19"/>
        <v>0</v>
      </c>
      <c r="AD417" s="29" t="e">
        <f t="shared" si="20"/>
        <v>#DIV/0!</v>
      </c>
    </row>
    <row r="418" spans="1:30" ht="12.75" customHeight="1">
      <c r="A418" s="30" t="s">
        <v>156</v>
      </c>
      <c r="B418" s="31" t="s">
        <v>93</v>
      </c>
      <c r="C418" s="32" t="s">
        <v>94</v>
      </c>
      <c r="D418" s="33" t="s">
        <v>95</v>
      </c>
      <c r="E418" s="33">
        <v>487</v>
      </c>
      <c r="F418" s="33" t="s">
        <v>157</v>
      </c>
      <c r="G418" s="34">
        <v>11</v>
      </c>
      <c r="H418" s="31">
        <v>11</v>
      </c>
      <c r="I418" s="35">
        <v>1</v>
      </c>
      <c r="J418" s="48"/>
      <c r="K418" s="36" t="s">
        <v>158</v>
      </c>
      <c r="L418" s="37">
        <v>371.16</v>
      </c>
      <c r="M418" s="38">
        <v>550.16</v>
      </c>
      <c r="N418" s="38">
        <v>3100.77</v>
      </c>
      <c r="O418" s="39">
        <v>3798.04</v>
      </c>
      <c r="P418" s="37">
        <v>368.11</v>
      </c>
      <c r="Q418" s="38">
        <v>323.04</v>
      </c>
      <c r="R418" s="38">
        <v>458.82</v>
      </c>
      <c r="S418" s="38">
        <v>391.66</v>
      </c>
      <c r="T418" s="38">
        <v>1468.98</v>
      </c>
      <c r="U418" s="38">
        <v>822.1</v>
      </c>
      <c r="V418" s="38">
        <v>1683.85</v>
      </c>
      <c r="W418" s="38">
        <v>456.85</v>
      </c>
      <c r="X418" s="38">
        <v>307.59</v>
      </c>
      <c r="Y418" s="38">
        <v>508.9</v>
      </c>
      <c r="Z418" s="38">
        <v>270.82</v>
      </c>
      <c r="AA418" s="40">
        <v>374.55</v>
      </c>
      <c r="AB418" s="27">
        <f t="shared" si="18"/>
        <v>3798.04</v>
      </c>
      <c r="AC418" s="28">
        <f t="shared" si="19"/>
        <v>1683.85</v>
      </c>
      <c r="AD418" s="29">
        <f t="shared" si="20"/>
        <v>2.255569082756778</v>
      </c>
    </row>
    <row r="419" spans="1:30" ht="12.75" customHeight="1">
      <c r="A419" s="30" t="s">
        <v>159</v>
      </c>
      <c r="B419" s="31" t="s">
        <v>93</v>
      </c>
      <c r="C419" s="32" t="s">
        <v>94</v>
      </c>
      <c r="D419" s="33" t="s">
        <v>95</v>
      </c>
      <c r="E419" s="33">
        <v>487</v>
      </c>
      <c r="F419" s="33" t="s">
        <v>160</v>
      </c>
      <c r="G419" s="34">
        <v>11</v>
      </c>
      <c r="H419" s="31">
        <v>11</v>
      </c>
      <c r="I419" s="35" t="s">
        <v>1140</v>
      </c>
      <c r="K419" s="36" t="s">
        <v>161</v>
      </c>
      <c r="L419" s="37">
        <v>0</v>
      </c>
      <c r="M419" s="38">
        <v>0</v>
      </c>
      <c r="N419" s="38">
        <v>0</v>
      </c>
      <c r="O419" s="39">
        <v>0</v>
      </c>
      <c r="P419" s="37">
        <v>185.16</v>
      </c>
      <c r="Q419" s="38">
        <v>180.56</v>
      </c>
      <c r="R419" s="38">
        <v>263.18</v>
      </c>
      <c r="S419" s="38">
        <v>152.27</v>
      </c>
      <c r="T419" s="38">
        <v>187.95</v>
      </c>
      <c r="U419" s="38">
        <v>0</v>
      </c>
      <c r="V419" s="38">
        <v>97.03</v>
      </c>
      <c r="W419" s="38">
        <v>161.42</v>
      </c>
      <c r="X419" s="38">
        <v>149.7</v>
      </c>
      <c r="Y419" s="38">
        <v>244.5</v>
      </c>
      <c r="Z419" s="38">
        <v>60.12</v>
      </c>
      <c r="AA419" s="40">
        <v>168.75</v>
      </c>
      <c r="AB419" s="27">
        <f t="shared" si="18"/>
        <v>0</v>
      </c>
      <c r="AC419" s="28">
        <f t="shared" si="19"/>
        <v>263.18</v>
      </c>
      <c r="AD419" s="29">
        <f t="shared" si="20"/>
        <v>0</v>
      </c>
    </row>
    <row r="420" spans="1:30" ht="12.75" customHeight="1">
      <c r="A420" s="30" t="s">
        <v>162</v>
      </c>
      <c r="B420" s="31" t="s">
        <v>93</v>
      </c>
      <c r="C420" s="32" t="s">
        <v>94</v>
      </c>
      <c r="D420" s="33" t="s">
        <v>95</v>
      </c>
      <c r="E420" s="33">
        <v>487</v>
      </c>
      <c r="F420" s="33" t="s">
        <v>163</v>
      </c>
      <c r="G420" s="34">
        <v>10</v>
      </c>
      <c r="H420" s="31">
        <v>10</v>
      </c>
      <c r="I420" s="35">
        <v>1</v>
      </c>
      <c r="K420" s="36" t="s">
        <v>164</v>
      </c>
      <c r="L420" s="37">
        <v>44.01</v>
      </c>
      <c r="M420" s="38">
        <v>0</v>
      </c>
      <c r="N420" s="38">
        <v>171.94</v>
      </c>
      <c r="O420" s="39">
        <v>191.54</v>
      </c>
      <c r="P420" s="37">
        <v>79.92</v>
      </c>
      <c r="Q420" s="38">
        <v>80.29</v>
      </c>
      <c r="R420" s="38">
        <v>40.96</v>
      </c>
      <c r="S420" s="38">
        <v>146.08</v>
      </c>
      <c r="T420" s="38">
        <v>68.06</v>
      </c>
      <c r="U420" s="38">
        <v>0</v>
      </c>
      <c r="V420" s="38">
        <v>90.94</v>
      </c>
      <c r="W420" s="38">
        <v>26.87</v>
      </c>
      <c r="X420" s="38">
        <v>0</v>
      </c>
      <c r="Y420" s="38">
        <v>0</v>
      </c>
      <c r="Z420" s="38">
        <v>43.27</v>
      </c>
      <c r="AA420" s="40">
        <v>43.36</v>
      </c>
      <c r="AB420" s="27">
        <f t="shared" si="18"/>
        <v>191.54</v>
      </c>
      <c r="AC420" s="28">
        <f t="shared" si="19"/>
        <v>146.08</v>
      </c>
      <c r="AD420" s="29">
        <f t="shared" si="20"/>
        <v>1.3111993428258488</v>
      </c>
    </row>
    <row r="421" spans="1:30" ht="12.75" customHeight="1">
      <c r="A421" s="30" t="s">
        <v>165</v>
      </c>
      <c r="B421" s="31" t="s">
        <v>93</v>
      </c>
      <c r="C421" s="32" t="s">
        <v>94</v>
      </c>
      <c r="D421" s="33" t="s">
        <v>95</v>
      </c>
      <c r="E421" s="33">
        <v>569</v>
      </c>
      <c r="F421" s="33" t="s">
        <v>166</v>
      </c>
      <c r="G421" s="34">
        <v>10</v>
      </c>
      <c r="H421" s="31">
        <v>11</v>
      </c>
      <c r="I421" s="35">
        <v>2</v>
      </c>
      <c r="K421" s="36" t="s">
        <v>165</v>
      </c>
      <c r="L421" s="37">
        <v>141.16</v>
      </c>
      <c r="M421" s="38">
        <v>297.82</v>
      </c>
      <c r="N421" s="38">
        <v>916.39</v>
      </c>
      <c r="O421" s="39">
        <v>665.99</v>
      </c>
      <c r="P421" s="37">
        <v>243.86</v>
      </c>
      <c r="Q421" s="38">
        <v>276.49</v>
      </c>
      <c r="R421" s="38">
        <v>292.02</v>
      </c>
      <c r="S421" s="38">
        <v>244.54</v>
      </c>
      <c r="T421" s="38">
        <v>102.85</v>
      </c>
      <c r="U421" s="38">
        <v>236.76</v>
      </c>
      <c r="V421" s="38">
        <v>157.02</v>
      </c>
      <c r="W421" s="38">
        <v>218.99</v>
      </c>
      <c r="X421" s="38">
        <v>248.3</v>
      </c>
      <c r="Y421" s="38">
        <v>217.97</v>
      </c>
      <c r="Z421" s="38">
        <v>581.53</v>
      </c>
      <c r="AA421" s="40">
        <v>268.45</v>
      </c>
      <c r="AB421" s="27">
        <f t="shared" si="18"/>
        <v>916.39</v>
      </c>
      <c r="AC421" s="28">
        <f t="shared" si="19"/>
        <v>581.53</v>
      </c>
      <c r="AD421" s="29">
        <f t="shared" si="20"/>
        <v>1.5758258387357489</v>
      </c>
    </row>
    <row r="422" spans="1:30" ht="12.75" customHeight="1">
      <c r="A422" s="30" t="s">
        <v>167</v>
      </c>
      <c r="B422" s="31" t="s">
        <v>93</v>
      </c>
      <c r="C422" s="32" t="s">
        <v>94</v>
      </c>
      <c r="D422" s="33" t="s">
        <v>95</v>
      </c>
      <c r="E422" s="33">
        <v>569</v>
      </c>
      <c r="F422" s="33" t="s">
        <v>103</v>
      </c>
      <c r="G422" s="34">
        <v>11</v>
      </c>
      <c r="H422" s="31">
        <v>10</v>
      </c>
      <c r="I422" s="35">
        <v>25</v>
      </c>
      <c r="K422" s="36" t="s">
        <v>167</v>
      </c>
      <c r="L422" s="37">
        <v>496.45</v>
      </c>
      <c r="M422" s="38">
        <v>724.33</v>
      </c>
      <c r="N422" s="38">
        <v>658.1</v>
      </c>
      <c r="O422" s="39">
        <v>299.16</v>
      </c>
      <c r="P422" s="37">
        <v>315.34</v>
      </c>
      <c r="Q422" s="38">
        <v>155.81</v>
      </c>
      <c r="R422" s="38">
        <v>199.58</v>
      </c>
      <c r="S422" s="38">
        <v>337.01</v>
      </c>
      <c r="T422" s="38">
        <v>243.83</v>
      </c>
      <c r="U422" s="38">
        <v>164.67</v>
      </c>
      <c r="V422" s="38">
        <v>171.11</v>
      </c>
      <c r="W422" s="38">
        <v>236.47</v>
      </c>
      <c r="X422" s="38">
        <v>206.99</v>
      </c>
      <c r="Y422" s="38">
        <v>232.03</v>
      </c>
      <c r="Z422" s="38">
        <v>107.84</v>
      </c>
      <c r="AA422" s="40">
        <v>244.77</v>
      </c>
      <c r="AB422" s="27">
        <f t="shared" si="18"/>
        <v>724.33</v>
      </c>
      <c r="AC422" s="28">
        <f t="shared" si="19"/>
        <v>337.01</v>
      </c>
      <c r="AD422" s="29">
        <f t="shared" si="20"/>
        <v>2.1492834040532927</v>
      </c>
    </row>
    <row r="423" spans="1:30" ht="12.75" customHeight="1">
      <c r="A423" s="30" t="s">
        <v>168</v>
      </c>
      <c r="B423" s="31" t="s">
        <v>93</v>
      </c>
      <c r="C423" s="32" t="s">
        <v>94</v>
      </c>
      <c r="D423" s="33" t="s">
        <v>95</v>
      </c>
      <c r="E423" s="33">
        <v>569</v>
      </c>
      <c r="F423" s="33" t="s">
        <v>103</v>
      </c>
      <c r="G423" s="34">
        <v>11</v>
      </c>
      <c r="H423" s="31">
        <v>11</v>
      </c>
      <c r="I423" s="35" t="s">
        <v>1140</v>
      </c>
      <c r="K423" s="36" t="s">
        <v>168</v>
      </c>
      <c r="L423" s="37">
        <v>0</v>
      </c>
      <c r="M423" s="38">
        <v>0</v>
      </c>
      <c r="N423" s="38">
        <v>0</v>
      </c>
      <c r="O423" s="39">
        <v>0</v>
      </c>
      <c r="P423" s="37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0</v>
      </c>
      <c r="Z423" s="38">
        <v>109.2</v>
      </c>
      <c r="AA423" s="40">
        <v>20.2</v>
      </c>
      <c r="AB423" s="27">
        <f t="shared" si="18"/>
        <v>0</v>
      </c>
      <c r="AC423" s="28">
        <f t="shared" si="19"/>
        <v>109.2</v>
      </c>
      <c r="AD423" s="29">
        <f t="shared" si="20"/>
        <v>0</v>
      </c>
    </row>
    <row r="424" spans="1:30" ht="12.75" customHeight="1">
      <c r="A424" s="30" t="s">
        <v>169</v>
      </c>
      <c r="B424" s="31" t="s">
        <v>93</v>
      </c>
      <c r="C424" s="32" t="s">
        <v>94</v>
      </c>
      <c r="D424" s="33" t="s">
        <v>95</v>
      </c>
      <c r="E424" s="33">
        <v>569</v>
      </c>
      <c r="F424" s="33" t="s">
        <v>103</v>
      </c>
      <c r="G424" s="34">
        <v>11</v>
      </c>
      <c r="H424" s="31">
        <v>11</v>
      </c>
      <c r="I424" s="35"/>
      <c r="K424" s="36" t="s">
        <v>169</v>
      </c>
      <c r="AB424" s="27">
        <f t="shared" si="18"/>
        <v>0</v>
      </c>
      <c r="AC424" s="28">
        <f t="shared" si="19"/>
        <v>0</v>
      </c>
      <c r="AD424" s="29" t="e">
        <f t="shared" si="20"/>
        <v>#DIV/0!</v>
      </c>
    </row>
    <row r="425" spans="1:30" ht="12.75" customHeight="1">
      <c r="A425" s="30" t="s">
        <v>170</v>
      </c>
      <c r="B425" s="31" t="s">
        <v>93</v>
      </c>
      <c r="C425" s="32" t="s">
        <v>94</v>
      </c>
      <c r="D425" s="33" t="s">
        <v>95</v>
      </c>
      <c r="E425" s="33">
        <v>569</v>
      </c>
      <c r="F425" s="33" t="s">
        <v>103</v>
      </c>
      <c r="G425" s="34">
        <v>10</v>
      </c>
      <c r="H425" s="31">
        <v>10</v>
      </c>
      <c r="I425" s="35">
        <v>36</v>
      </c>
      <c r="K425" s="36" t="s">
        <v>170</v>
      </c>
      <c r="L425" s="37">
        <v>250.97</v>
      </c>
      <c r="M425" s="38">
        <v>0</v>
      </c>
      <c r="N425" s="38">
        <v>0</v>
      </c>
      <c r="O425" s="39">
        <v>29.08</v>
      </c>
      <c r="P425" s="37">
        <v>48.14</v>
      </c>
      <c r="Q425" s="38">
        <v>74.67</v>
      </c>
      <c r="R425" s="38">
        <v>78.56</v>
      </c>
      <c r="S425" s="38">
        <v>111.36</v>
      </c>
      <c r="T425" s="38">
        <v>199.09</v>
      </c>
      <c r="U425" s="38">
        <v>80.31</v>
      </c>
      <c r="V425" s="38">
        <v>122.03</v>
      </c>
      <c r="W425" s="38">
        <v>67.48</v>
      </c>
      <c r="X425" s="38">
        <v>65.93</v>
      </c>
      <c r="Y425" s="38">
        <v>0</v>
      </c>
      <c r="Z425" s="38">
        <v>47</v>
      </c>
      <c r="AA425" s="40">
        <v>72.08</v>
      </c>
      <c r="AB425" s="27">
        <f t="shared" si="18"/>
        <v>250.97</v>
      </c>
      <c r="AC425" s="28">
        <f t="shared" si="19"/>
        <v>199.09</v>
      </c>
      <c r="AD425" s="29">
        <f t="shared" si="20"/>
        <v>1.260585664774725</v>
      </c>
    </row>
    <row r="426" spans="1:30" ht="12.75" customHeight="1">
      <c r="A426" s="30" t="s">
        <v>171</v>
      </c>
      <c r="B426" s="31" t="s">
        <v>93</v>
      </c>
      <c r="C426" s="32" t="s">
        <v>94</v>
      </c>
      <c r="D426" s="33" t="s">
        <v>95</v>
      </c>
      <c r="E426" s="33">
        <v>569</v>
      </c>
      <c r="F426" s="33" t="s">
        <v>103</v>
      </c>
      <c r="G426" s="34">
        <v>8</v>
      </c>
      <c r="H426" s="31">
        <v>8</v>
      </c>
      <c r="I426" s="35"/>
      <c r="K426" s="36" t="s">
        <v>171</v>
      </c>
      <c r="AB426" s="27">
        <f t="shared" si="18"/>
        <v>0</v>
      </c>
      <c r="AC426" s="28">
        <f t="shared" si="19"/>
        <v>0</v>
      </c>
      <c r="AD426" s="29" t="e">
        <f t="shared" si="20"/>
        <v>#DIV/0!</v>
      </c>
    </row>
    <row r="427" spans="1:30" ht="12.75" customHeight="1">
      <c r="A427" s="30" t="s">
        <v>172</v>
      </c>
      <c r="B427" s="31" t="s">
        <v>93</v>
      </c>
      <c r="C427" s="32" t="s">
        <v>94</v>
      </c>
      <c r="D427" s="33" t="s">
        <v>95</v>
      </c>
      <c r="E427" s="33">
        <v>569</v>
      </c>
      <c r="F427" s="33" t="s">
        <v>103</v>
      </c>
      <c r="G427" s="34">
        <v>11</v>
      </c>
      <c r="H427" s="31">
        <v>11</v>
      </c>
      <c r="I427" s="35">
        <v>6</v>
      </c>
      <c r="K427" s="36" t="s">
        <v>172</v>
      </c>
      <c r="L427" s="37">
        <v>149.03</v>
      </c>
      <c r="M427" s="38">
        <v>176.8</v>
      </c>
      <c r="N427" s="38">
        <v>239.73</v>
      </c>
      <c r="O427" s="39">
        <v>234.61</v>
      </c>
      <c r="P427" s="37">
        <v>149.78</v>
      </c>
      <c r="Q427" s="38">
        <v>137.78</v>
      </c>
      <c r="R427" s="38">
        <v>130.32</v>
      </c>
      <c r="S427" s="38">
        <v>127.01</v>
      </c>
      <c r="T427" s="38">
        <v>134.89</v>
      </c>
      <c r="U427" s="38">
        <v>112.37</v>
      </c>
      <c r="V427" s="38">
        <v>158.78</v>
      </c>
      <c r="W427" s="38">
        <v>94.9</v>
      </c>
      <c r="X427" s="38">
        <v>86.98</v>
      </c>
      <c r="Y427" s="38">
        <v>81.75</v>
      </c>
      <c r="Z427" s="38">
        <v>119.52</v>
      </c>
      <c r="AA427" s="40">
        <v>121.39</v>
      </c>
      <c r="AB427" s="27">
        <f t="shared" si="18"/>
        <v>239.73</v>
      </c>
      <c r="AC427" s="28">
        <f t="shared" si="19"/>
        <v>158.78</v>
      </c>
      <c r="AD427" s="29">
        <f t="shared" si="20"/>
        <v>1.5098249149766971</v>
      </c>
    </row>
    <row r="428" spans="1:30" ht="12.75" customHeight="1">
      <c r="A428" s="30" t="s">
        <v>173</v>
      </c>
      <c r="B428" s="31" t="s">
        <v>93</v>
      </c>
      <c r="C428" s="32" t="s">
        <v>94</v>
      </c>
      <c r="D428" s="33" t="s">
        <v>95</v>
      </c>
      <c r="E428" s="33">
        <v>569</v>
      </c>
      <c r="F428" s="33" t="s">
        <v>103</v>
      </c>
      <c r="G428" s="34">
        <v>11</v>
      </c>
      <c r="H428" s="31">
        <v>10</v>
      </c>
      <c r="I428" s="35">
        <v>2</v>
      </c>
      <c r="J428" s="45" t="s">
        <v>1158</v>
      </c>
      <c r="K428" s="36" t="s">
        <v>173</v>
      </c>
      <c r="L428" s="37">
        <v>231.11</v>
      </c>
      <c r="M428" s="38">
        <v>211.82</v>
      </c>
      <c r="N428" s="38">
        <v>1302.61</v>
      </c>
      <c r="O428" s="39">
        <v>1314.81</v>
      </c>
      <c r="P428" s="37">
        <v>101.16</v>
      </c>
      <c r="Q428" s="38">
        <v>186.32</v>
      </c>
      <c r="R428" s="38">
        <v>114.97</v>
      </c>
      <c r="S428" s="38">
        <v>270.4</v>
      </c>
      <c r="T428" s="38">
        <v>155.63</v>
      </c>
      <c r="U428" s="38">
        <v>245.07</v>
      </c>
      <c r="V428" s="38">
        <v>91.52</v>
      </c>
      <c r="W428" s="38">
        <v>22.13</v>
      </c>
      <c r="X428" s="38">
        <v>0</v>
      </c>
      <c r="Y428" s="38">
        <v>0</v>
      </c>
      <c r="Z428" s="38">
        <v>0</v>
      </c>
      <c r="AA428" s="40">
        <v>13.44</v>
      </c>
      <c r="AB428" s="27">
        <f t="shared" si="18"/>
        <v>1314.81</v>
      </c>
      <c r="AC428" s="28">
        <f t="shared" si="19"/>
        <v>270.4</v>
      </c>
      <c r="AD428" s="29">
        <f t="shared" si="20"/>
        <v>4.862463017751479</v>
      </c>
    </row>
    <row r="429" spans="1:30" ht="12.75" customHeight="1">
      <c r="A429" s="30" t="s">
        <v>174</v>
      </c>
      <c r="B429" s="31" t="s">
        <v>93</v>
      </c>
      <c r="C429" s="32" t="s">
        <v>94</v>
      </c>
      <c r="D429" s="33" t="s">
        <v>95</v>
      </c>
      <c r="E429" s="33">
        <v>569</v>
      </c>
      <c r="F429" s="33" t="s">
        <v>175</v>
      </c>
      <c r="G429" s="34">
        <v>11</v>
      </c>
      <c r="H429" s="31">
        <v>10</v>
      </c>
      <c r="I429" s="35">
        <v>29</v>
      </c>
      <c r="J429" s="45" t="s">
        <v>1158</v>
      </c>
      <c r="K429" s="36" t="s">
        <v>174</v>
      </c>
      <c r="L429" s="37">
        <v>565.17</v>
      </c>
      <c r="M429" s="38">
        <v>485.52</v>
      </c>
      <c r="N429" s="38">
        <v>217.93</v>
      </c>
      <c r="O429" s="39">
        <v>0</v>
      </c>
      <c r="P429" s="37">
        <v>98.32</v>
      </c>
      <c r="Q429" s="38">
        <v>93.8</v>
      </c>
      <c r="R429" s="38">
        <v>0</v>
      </c>
      <c r="S429" s="38">
        <v>63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38">
        <v>0</v>
      </c>
      <c r="Z429" s="38">
        <v>0</v>
      </c>
      <c r="AA429" s="40">
        <v>0</v>
      </c>
      <c r="AB429" s="27">
        <f t="shared" si="18"/>
        <v>565.17</v>
      </c>
      <c r="AC429" s="28">
        <f t="shared" si="19"/>
        <v>98.32</v>
      </c>
      <c r="AD429" s="29">
        <f t="shared" si="20"/>
        <v>5.748270951993491</v>
      </c>
    </row>
    <row r="430" spans="1:30" ht="12.75" customHeight="1">
      <c r="A430" s="30" t="s">
        <v>176</v>
      </c>
      <c r="B430" s="31" t="s">
        <v>93</v>
      </c>
      <c r="C430" s="32" t="s">
        <v>94</v>
      </c>
      <c r="D430" s="33" t="s">
        <v>95</v>
      </c>
      <c r="E430" s="33">
        <v>569</v>
      </c>
      <c r="F430" s="33" t="s">
        <v>103</v>
      </c>
      <c r="G430" s="34">
        <v>11</v>
      </c>
      <c r="H430" s="31">
        <v>10</v>
      </c>
      <c r="I430" s="35"/>
      <c r="K430" s="36" t="s">
        <v>176</v>
      </c>
      <c r="AB430" s="27">
        <f t="shared" si="18"/>
        <v>0</v>
      </c>
      <c r="AC430" s="28">
        <f t="shared" si="19"/>
        <v>0</v>
      </c>
      <c r="AD430" s="29" t="e">
        <f t="shared" si="20"/>
        <v>#DIV/0!</v>
      </c>
    </row>
    <row r="431" spans="1:30" ht="12.75" customHeight="1">
      <c r="A431" s="30" t="s">
        <v>177</v>
      </c>
      <c r="B431" s="31" t="s">
        <v>93</v>
      </c>
      <c r="C431" s="32" t="s">
        <v>94</v>
      </c>
      <c r="D431" s="33" t="s">
        <v>95</v>
      </c>
      <c r="E431" s="33">
        <v>659</v>
      </c>
      <c r="F431" s="33" t="s">
        <v>103</v>
      </c>
      <c r="G431" s="34">
        <v>11</v>
      </c>
      <c r="H431" s="31">
        <v>12</v>
      </c>
      <c r="I431" s="35"/>
      <c r="K431" s="36" t="s">
        <v>177</v>
      </c>
      <c r="AB431" s="27">
        <f t="shared" si="18"/>
        <v>0</v>
      </c>
      <c r="AC431" s="28">
        <f t="shared" si="19"/>
        <v>0</v>
      </c>
      <c r="AD431" s="29" t="e">
        <f t="shared" si="20"/>
        <v>#DIV/0!</v>
      </c>
    </row>
    <row r="432" spans="1:30" ht="12.75" customHeight="1">
      <c r="A432" s="30" t="s">
        <v>178</v>
      </c>
      <c r="B432" s="31" t="s">
        <v>93</v>
      </c>
      <c r="C432" s="32" t="s">
        <v>94</v>
      </c>
      <c r="D432" s="33" t="s">
        <v>95</v>
      </c>
      <c r="E432" s="33">
        <v>659</v>
      </c>
      <c r="F432" s="33" t="s">
        <v>103</v>
      </c>
      <c r="G432" s="34">
        <v>10</v>
      </c>
      <c r="H432" s="31">
        <v>10</v>
      </c>
      <c r="I432" s="35">
        <v>3</v>
      </c>
      <c r="K432" s="36" t="s">
        <v>178</v>
      </c>
      <c r="L432" s="37">
        <v>230.4</v>
      </c>
      <c r="M432" s="38">
        <v>311.64</v>
      </c>
      <c r="N432" s="38">
        <v>481.94</v>
      </c>
      <c r="O432" s="39">
        <v>897.98</v>
      </c>
      <c r="P432" s="37">
        <v>1453.28</v>
      </c>
      <c r="Q432" s="38">
        <v>1490.05</v>
      </c>
      <c r="R432" s="38">
        <v>1559.98</v>
      </c>
      <c r="S432" s="38">
        <v>1585.28</v>
      </c>
      <c r="T432" s="38">
        <v>1362.73</v>
      </c>
      <c r="U432" s="38">
        <v>1544.62</v>
      </c>
      <c r="V432" s="38">
        <v>1629.42</v>
      </c>
      <c r="W432" s="38">
        <v>1004.07</v>
      </c>
      <c r="X432" s="38">
        <v>1259.05</v>
      </c>
      <c r="Y432" s="38">
        <v>1281.13</v>
      </c>
      <c r="Z432" s="38">
        <v>2446.05</v>
      </c>
      <c r="AA432" s="40">
        <v>1362.35</v>
      </c>
      <c r="AB432" s="27">
        <f t="shared" si="18"/>
        <v>897.98</v>
      </c>
      <c r="AC432" s="28">
        <f t="shared" si="19"/>
        <v>2446.05</v>
      </c>
      <c r="AD432" s="29">
        <f t="shared" si="20"/>
        <v>0.36711432718055637</v>
      </c>
    </row>
    <row r="433" spans="1:30" ht="12.75" customHeight="1">
      <c r="A433" s="30" t="s">
        <v>179</v>
      </c>
      <c r="B433" s="31" t="s">
        <v>93</v>
      </c>
      <c r="C433" s="32" t="s">
        <v>94</v>
      </c>
      <c r="D433" s="33" t="s">
        <v>95</v>
      </c>
      <c r="E433" s="33">
        <v>659</v>
      </c>
      <c r="F433" s="33" t="s">
        <v>103</v>
      </c>
      <c r="G433" s="34">
        <v>11</v>
      </c>
      <c r="H433" s="31">
        <v>12</v>
      </c>
      <c r="I433" s="35">
        <v>27</v>
      </c>
      <c r="K433" s="36" t="s">
        <v>179</v>
      </c>
      <c r="L433" s="37">
        <v>272.35</v>
      </c>
      <c r="M433" s="38">
        <v>414.6</v>
      </c>
      <c r="N433" s="38">
        <v>303.15</v>
      </c>
      <c r="O433" s="39">
        <v>0</v>
      </c>
      <c r="P433" s="37">
        <v>429.61</v>
      </c>
      <c r="Q433" s="38">
        <v>376.39</v>
      </c>
      <c r="R433" s="38">
        <v>414.5</v>
      </c>
      <c r="S433" s="38">
        <v>587.42</v>
      </c>
      <c r="T433" s="38">
        <v>326.16</v>
      </c>
      <c r="U433" s="38">
        <v>483.31</v>
      </c>
      <c r="V433" s="38">
        <v>267.33</v>
      </c>
      <c r="W433" s="38">
        <v>366.28</v>
      </c>
      <c r="X433" s="38">
        <v>349.69</v>
      </c>
      <c r="Y433" s="38">
        <v>417.75</v>
      </c>
      <c r="Z433" s="38">
        <v>133.89</v>
      </c>
      <c r="AA433" s="40">
        <v>84.97</v>
      </c>
      <c r="AB433" s="27">
        <f t="shared" si="18"/>
        <v>414.6</v>
      </c>
      <c r="AC433" s="28">
        <f t="shared" si="19"/>
        <v>587.42</v>
      </c>
      <c r="AD433" s="29">
        <f t="shared" si="20"/>
        <v>0.7057982363555889</v>
      </c>
    </row>
    <row r="434" spans="1:30" ht="12.75" customHeight="1">
      <c r="A434" s="30" t="s">
        <v>180</v>
      </c>
      <c r="B434" s="31" t="s">
        <v>93</v>
      </c>
      <c r="C434" s="32" t="s">
        <v>94</v>
      </c>
      <c r="D434" s="33" t="s">
        <v>95</v>
      </c>
      <c r="E434" s="33">
        <v>659</v>
      </c>
      <c r="F434" s="33" t="s">
        <v>181</v>
      </c>
      <c r="G434" s="34">
        <v>11</v>
      </c>
      <c r="H434" s="31">
        <v>11</v>
      </c>
      <c r="I434" s="35">
        <v>3</v>
      </c>
      <c r="K434" s="36" t="s">
        <v>182</v>
      </c>
      <c r="L434" s="37">
        <v>296.1</v>
      </c>
      <c r="M434" s="38">
        <v>441.09</v>
      </c>
      <c r="N434" s="38">
        <v>1572.05</v>
      </c>
      <c r="O434" s="39">
        <v>1624.51</v>
      </c>
      <c r="P434" s="37">
        <v>494.41</v>
      </c>
      <c r="Q434" s="38">
        <v>349.56</v>
      </c>
      <c r="R434" s="38">
        <v>446.4</v>
      </c>
      <c r="S434" s="38">
        <v>610.14</v>
      </c>
      <c r="T434" s="38">
        <v>420.53</v>
      </c>
      <c r="U434" s="38">
        <v>317.54</v>
      </c>
      <c r="V434" s="38">
        <v>317.24</v>
      </c>
      <c r="W434" s="38">
        <v>470.74</v>
      </c>
      <c r="X434" s="38">
        <v>524.54</v>
      </c>
      <c r="Y434" s="38">
        <v>694.64</v>
      </c>
      <c r="Z434" s="38">
        <v>909.65</v>
      </c>
      <c r="AA434" s="40">
        <v>480.89</v>
      </c>
      <c r="AB434" s="27">
        <f t="shared" si="18"/>
        <v>1624.51</v>
      </c>
      <c r="AC434" s="28">
        <f t="shared" si="19"/>
        <v>909.65</v>
      </c>
      <c r="AD434" s="29">
        <f t="shared" si="20"/>
        <v>1.7858626944429175</v>
      </c>
    </row>
    <row r="435" spans="1:30" ht="12.75" customHeight="1">
      <c r="A435" s="30" t="s">
        <v>183</v>
      </c>
      <c r="B435" s="31" t="s">
        <v>184</v>
      </c>
      <c r="C435" s="32" t="s">
        <v>185</v>
      </c>
      <c r="D435" s="33" t="s">
        <v>186</v>
      </c>
      <c r="E435" s="33">
        <v>195</v>
      </c>
      <c r="F435" s="33" t="s">
        <v>187</v>
      </c>
      <c r="G435" s="34">
        <v>10</v>
      </c>
      <c r="H435" s="31">
        <v>11</v>
      </c>
      <c r="I435" s="35">
        <v>39</v>
      </c>
      <c r="K435" s="36" t="s">
        <v>188</v>
      </c>
      <c r="L435" s="37">
        <v>0</v>
      </c>
      <c r="M435" s="38">
        <v>141.69</v>
      </c>
      <c r="N435" s="38">
        <v>0</v>
      </c>
      <c r="O435" s="39">
        <v>0</v>
      </c>
      <c r="P435" s="37">
        <v>1961.54</v>
      </c>
      <c r="Q435" s="38">
        <v>2231.64</v>
      </c>
      <c r="R435" s="38">
        <v>1752.79</v>
      </c>
      <c r="S435" s="38">
        <v>2256.48</v>
      </c>
      <c r="T435" s="38">
        <v>2325.7</v>
      </c>
      <c r="U435" s="38">
        <v>3440.49</v>
      </c>
      <c r="V435" s="38">
        <v>1547.01</v>
      </c>
      <c r="W435" s="38">
        <v>283.88</v>
      </c>
      <c r="X435" s="38">
        <v>297.98</v>
      </c>
      <c r="Y435" s="38">
        <v>366.9</v>
      </c>
      <c r="Z435" s="38">
        <v>402.8</v>
      </c>
      <c r="AA435" s="40">
        <v>487.84</v>
      </c>
      <c r="AB435" s="27">
        <f t="shared" si="18"/>
        <v>141.69</v>
      </c>
      <c r="AC435" s="28">
        <f t="shared" si="19"/>
        <v>3440.49</v>
      </c>
      <c r="AD435" s="29">
        <f t="shared" si="20"/>
        <v>0.04118308729279841</v>
      </c>
    </row>
    <row r="436" spans="1:30" ht="12.75" customHeight="1">
      <c r="A436" s="30" t="s">
        <v>189</v>
      </c>
      <c r="B436" s="31" t="s">
        <v>184</v>
      </c>
      <c r="C436" s="32" t="s">
        <v>185</v>
      </c>
      <c r="D436" s="33" t="s">
        <v>186</v>
      </c>
      <c r="E436" s="33">
        <v>195</v>
      </c>
      <c r="F436" s="33" t="s">
        <v>187</v>
      </c>
      <c r="G436" s="34">
        <v>11</v>
      </c>
      <c r="H436" s="31">
        <v>11</v>
      </c>
      <c r="I436" s="35">
        <v>12</v>
      </c>
      <c r="K436" s="36" t="s">
        <v>190</v>
      </c>
      <c r="L436" s="37">
        <v>0</v>
      </c>
      <c r="M436" s="38">
        <v>146.5</v>
      </c>
      <c r="N436" s="38">
        <v>0</v>
      </c>
      <c r="O436" s="39">
        <v>83.39</v>
      </c>
      <c r="P436" s="37">
        <v>351.31</v>
      </c>
      <c r="Q436" s="38">
        <v>398.1</v>
      </c>
      <c r="R436" s="38">
        <v>170.04</v>
      </c>
      <c r="S436" s="38">
        <v>315.42</v>
      </c>
      <c r="T436" s="38">
        <v>330.86</v>
      </c>
      <c r="U436" s="38">
        <v>318.33</v>
      </c>
      <c r="V436" s="38">
        <v>418.42</v>
      </c>
      <c r="W436" s="38">
        <v>474.55</v>
      </c>
      <c r="X436" s="38">
        <v>636.13</v>
      </c>
      <c r="Y436" s="38">
        <v>459.12</v>
      </c>
      <c r="Z436" s="38">
        <v>615.69</v>
      </c>
      <c r="AA436" s="40">
        <v>520.18</v>
      </c>
      <c r="AB436" s="27">
        <f t="shared" si="18"/>
        <v>146.5</v>
      </c>
      <c r="AC436" s="28">
        <f t="shared" si="19"/>
        <v>636.13</v>
      </c>
      <c r="AD436" s="29">
        <f t="shared" si="20"/>
        <v>0.23029883828777137</v>
      </c>
    </row>
    <row r="437" spans="1:30" ht="12.75" customHeight="1">
      <c r="A437" s="30" t="s">
        <v>191</v>
      </c>
      <c r="B437" s="31" t="s">
        <v>184</v>
      </c>
      <c r="C437" s="32" t="s">
        <v>185</v>
      </c>
      <c r="D437" s="33" t="s">
        <v>186</v>
      </c>
      <c r="E437" s="33">
        <v>195</v>
      </c>
      <c r="F437" s="33" t="s">
        <v>192</v>
      </c>
      <c r="G437" s="34">
        <v>11</v>
      </c>
      <c r="H437" s="31">
        <v>11</v>
      </c>
      <c r="I437" s="35">
        <v>25</v>
      </c>
      <c r="K437" s="36" t="s">
        <v>193</v>
      </c>
      <c r="L437" s="37">
        <v>135.91</v>
      </c>
      <c r="M437" s="38">
        <v>123.82</v>
      </c>
      <c r="N437" s="38">
        <v>61.29</v>
      </c>
      <c r="O437" s="39">
        <v>93.28</v>
      </c>
      <c r="P437" s="37">
        <v>366.55</v>
      </c>
      <c r="Q437" s="38">
        <v>230.05</v>
      </c>
      <c r="R437" s="38">
        <v>506.42</v>
      </c>
      <c r="S437" s="38">
        <v>426.75</v>
      </c>
      <c r="T437" s="38">
        <v>344.37</v>
      </c>
      <c r="U437" s="38">
        <v>315.67</v>
      </c>
      <c r="V437" s="38">
        <v>1897.39</v>
      </c>
      <c r="W437" s="38">
        <v>225.74</v>
      </c>
      <c r="X437" s="38">
        <v>214.93</v>
      </c>
      <c r="Y437" s="38">
        <v>111.36</v>
      </c>
      <c r="Z437" s="38">
        <v>183.82</v>
      </c>
      <c r="AA437" s="40">
        <v>301.57</v>
      </c>
      <c r="AB437" s="27">
        <f t="shared" si="18"/>
        <v>135.91</v>
      </c>
      <c r="AC437" s="28">
        <f t="shared" si="19"/>
        <v>1897.39</v>
      </c>
      <c r="AD437" s="29">
        <f t="shared" si="20"/>
        <v>0.07162997591428225</v>
      </c>
    </row>
    <row r="438" spans="1:30" ht="12.75" customHeight="1">
      <c r="A438" s="30" t="s">
        <v>194</v>
      </c>
      <c r="B438" s="31" t="s">
        <v>184</v>
      </c>
      <c r="C438" s="32" t="s">
        <v>185</v>
      </c>
      <c r="D438" s="33" t="s">
        <v>186</v>
      </c>
      <c r="E438" s="33">
        <v>195</v>
      </c>
      <c r="F438" s="33" t="s">
        <v>192</v>
      </c>
      <c r="G438" s="34">
        <v>10</v>
      </c>
      <c r="H438" s="31">
        <v>10</v>
      </c>
      <c r="I438" s="35" t="s">
        <v>1140</v>
      </c>
      <c r="K438" s="36" t="s">
        <v>195</v>
      </c>
      <c r="L438" s="37">
        <v>0</v>
      </c>
      <c r="M438" s="38">
        <v>0</v>
      </c>
      <c r="N438" s="38">
        <v>0</v>
      </c>
      <c r="O438" s="39">
        <v>0</v>
      </c>
      <c r="P438" s="37">
        <v>0</v>
      </c>
      <c r="Q438" s="38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38">
        <v>0</v>
      </c>
      <c r="Z438" s="38">
        <v>296.13</v>
      </c>
      <c r="AA438" s="40">
        <v>316.68</v>
      </c>
      <c r="AB438" s="27">
        <f t="shared" si="18"/>
        <v>0</v>
      </c>
      <c r="AC438" s="28">
        <f t="shared" si="19"/>
        <v>316.68</v>
      </c>
      <c r="AD438" s="29">
        <f t="shared" si="20"/>
        <v>0</v>
      </c>
    </row>
    <row r="439" spans="1:30" ht="12.75" customHeight="1">
      <c r="A439" s="30" t="s">
        <v>196</v>
      </c>
      <c r="B439" s="31" t="s">
        <v>184</v>
      </c>
      <c r="C439" s="32" t="s">
        <v>185</v>
      </c>
      <c r="D439" s="33" t="s">
        <v>186</v>
      </c>
      <c r="E439" s="33">
        <v>195</v>
      </c>
      <c r="F439" s="33" t="s">
        <v>197</v>
      </c>
      <c r="G439" s="34">
        <v>11</v>
      </c>
      <c r="H439" s="31">
        <v>11</v>
      </c>
      <c r="I439" s="35">
        <v>28</v>
      </c>
      <c r="K439" s="36" t="s">
        <v>198</v>
      </c>
      <c r="L439" s="37">
        <v>121.78</v>
      </c>
      <c r="M439" s="38">
        <v>97.48</v>
      </c>
      <c r="N439" s="38">
        <v>142.29</v>
      </c>
      <c r="O439" s="39">
        <v>0</v>
      </c>
      <c r="P439" s="37">
        <v>177.41</v>
      </c>
      <c r="Q439" s="38">
        <v>199.66</v>
      </c>
      <c r="R439" s="38">
        <v>172.24</v>
      </c>
      <c r="S439" s="38">
        <v>158.05</v>
      </c>
      <c r="T439" s="38">
        <v>109.1</v>
      </c>
      <c r="U439" s="38">
        <v>180.55</v>
      </c>
      <c r="V439" s="38">
        <v>363.6</v>
      </c>
      <c r="W439" s="38">
        <v>285.12</v>
      </c>
      <c r="X439" s="38">
        <v>322.14</v>
      </c>
      <c r="Y439" s="38">
        <v>288.52</v>
      </c>
      <c r="Z439" s="38">
        <v>371.48</v>
      </c>
      <c r="AA439" s="40">
        <v>296.97</v>
      </c>
      <c r="AB439" s="27">
        <f t="shared" si="18"/>
        <v>142.29</v>
      </c>
      <c r="AC439" s="28">
        <f t="shared" si="19"/>
        <v>371.48</v>
      </c>
      <c r="AD439" s="29">
        <f t="shared" si="20"/>
        <v>0.3830354258641111</v>
      </c>
    </row>
    <row r="440" spans="1:30" ht="12.75" customHeight="1">
      <c r="A440" s="30" t="s">
        <v>199</v>
      </c>
      <c r="B440" s="31" t="s">
        <v>184</v>
      </c>
      <c r="C440" s="32" t="s">
        <v>185</v>
      </c>
      <c r="D440" s="33" t="s">
        <v>186</v>
      </c>
      <c r="E440" s="33">
        <v>195</v>
      </c>
      <c r="F440" s="33" t="s">
        <v>197</v>
      </c>
      <c r="G440" s="34">
        <v>11</v>
      </c>
      <c r="H440" s="31">
        <v>12</v>
      </c>
      <c r="I440" s="35"/>
      <c r="K440" s="36" t="s">
        <v>200</v>
      </c>
      <c r="AB440" s="27">
        <f t="shared" si="18"/>
        <v>0</v>
      </c>
      <c r="AC440" s="28">
        <f t="shared" si="19"/>
        <v>0</v>
      </c>
      <c r="AD440" s="29" t="e">
        <f t="shared" si="20"/>
        <v>#DIV/0!</v>
      </c>
    </row>
    <row r="441" spans="1:30" ht="12.75" customHeight="1">
      <c r="A441" s="30" t="s">
        <v>201</v>
      </c>
      <c r="B441" s="31" t="s">
        <v>184</v>
      </c>
      <c r="C441" s="32" t="s">
        <v>185</v>
      </c>
      <c r="D441" s="33" t="s">
        <v>186</v>
      </c>
      <c r="E441" s="33">
        <v>648</v>
      </c>
      <c r="F441" s="33" t="s">
        <v>197</v>
      </c>
      <c r="G441" s="34">
        <v>11</v>
      </c>
      <c r="H441" s="31">
        <v>13</v>
      </c>
      <c r="I441" s="35">
        <v>17</v>
      </c>
      <c r="K441" s="36" t="s">
        <v>202</v>
      </c>
      <c r="L441" s="37">
        <v>0</v>
      </c>
      <c r="M441" s="38">
        <v>0</v>
      </c>
      <c r="N441" s="38">
        <v>0</v>
      </c>
      <c r="O441" s="39">
        <v>17.82</v>
      </c>
      <c r="P441" s="37">
        <v>295.08</v>
      </c>
      <c r="Q441" s="38">
        <v>162.39</v>
      </c>
      <c r="R441" s="38">
        <v>450.42</v>
      </c>
      <c r="S441" s="38">
        <v>287.44</v>
      </c>
      <c r="T441" s="38">
        <v>0</v>
      </c>
      <c r="U441" s="38">
        <v>0</v>
      </c>
      <c r="V441" s="38">
        <v>101.31</v>
      </c>
      <c r="W441" s="38">
        <v>355.05</v>
      </c>
      <c r="X441" s="38">
        <v>560.74</v>
      </c>
      <c r="Y441" s="38">
        <v>502.24</v>
      </c>
      <c r="Z441" s="38">
        <v>0</v>
      </c>
      <c r="AA441" s="40">
        <v>50.1</v>
      </c>
      <c r="AB441" s="27">
        <f t="shared" si="18"/>
        <v>17.82</v>
      </c>
      <c r="AC441" s="28">
        <f t="shared" si="19"/>
        <v>560.74</v>
      </c>
      <c r="AD441" s="29">
        <f t="shared" si="20"/>
        <v>0.03177943431893569</v>
      </c>
    </row>
    <row r="442" spans="1:30" ht="12.75" customHeight="1">
      <c r="A442" s="30" t="s">
        <v>203</v>
      </c>
      <c r="B442" s="31" t="s">
        <v>184</v>
      </c>
      <c r="C442" s="32" t="s">
        <v>185</v>
      </c>
      <c r="D442" s="33" t="s">
        <v>186</v>
      </c>
      <c r="E442" s="33">
        <v>648</v>
      </c>
      <c r="F442" s="33" t="s">
        <v>197</v>
      </c>
      <c r="G442" s="34">
        <v>13</v>
      </c>
      <c r="H442" s="31">
        <v>13</v>
      </c>
      <c r="I442" s="35" t="s">
        <v>1140</v>
      </c>
      <c r="K442" s="36" t="s">
        <v>204</v>
      </c>
      <c r="L442" s="37">
        <v>0</v>
      </c>
      <c r="M442" s="38">
        <v>0</v>
      </c>
      <c r="N442" s="38">
        <v>0</v>
      </c>
      <c r="O442" s="39">
        <v>397.39</v>
      </c>
      <c r="P442" s="37">
        <v>179.34</v>
      </c>
      <c r="Q442" s="38">
        <v>158.55</v>
      </c>
      <c r="R442" s="38">
        <v>0</v>
      </c>
      <c r="S442" s="38">
        <v>0</v>
      </c>
      <c r="T442" s="38">
        <v>0</v>
      </c>
      <c r="U442" s="38">
        <v>0</v>
      </c>
      <c r="V442" s="38">
        <v>333.49</v>
      </c>
      <c r="W442" s="38">
        <v>543.61</v>
      </c>
      <c r="X442" s="38">
        <v>658.39</v>
      </c>
      <c r="Y442" s="38">
        <v>527.28</v>
      </c>
      <c r="Z442" s="38">
        <v>195.82</v>
      </c>
      <c r="AA442" s="40">
        <v>247.76</v>
      </c>
      <c r="AB442" s="27">
        <f t="shared" si="18"/>
        <v>397.39</v>
      </c>
      <c r="AC442" s="28">
        <f t="shared" si="19"/>
        <v>658.39</v>
      </c>
      <c r="AD442" s="29">
        <f t="shared" si="20"/>
        <v>0.6035784261607862</v>
      </c>
    </row>
    <row r="443" spans="1:30" ht="12.75" customHeight="1">
      <c r="A443" s="30" t="s">
        <v>205</v>
      </c>
      <c r="B443" s="31" t="s">
        <v>184</v>
      </c>
      <c r="C443" s="32" t="s">
        <v>185</v>
      </c>
      <c r="D443" s="33" t="s">
        <v>186</v>
      </c>
      <c r="E443" s="33">
        <v>648</v>
      </c>
      <c r="F443" s="33" t="s">
        <v>197</v>
      </c>
      <c r="G443" s="34">
        <v>11</v>
      </c>
      <c r="H443" s="31">
        <v>12</v>
      </c>
      <c r="I443" s="35">
        <v>16</v>
      </c>
      <c r="J443" s="52"/>
      <c r="K443" s="36" t="s">
        <v>206</v>
      </c>
      <c r="L443" s="37">
        <v>137.23</v>
      </c>
      <c r="M443" s="38">
        <v>0</v>
      </c>
      <c r="N443" s="38">
        <v>0</v>
      </c>
      <c r="O443" s="39">
        <v>362.96</v>
      </c>
      <c r="P443" s="37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71.67</v>
      </c>
      <c r="X443" s="38">
        <v>133.63</v>
      </c>
      <c r="Y443" s="38">
        <v>0</v>
      </c>
      <c r="Z443" s="38">
        <v>0</v>
      </c>
      <c r="AA443" s="40">
        <v>0</v>
      </c>
      <c r="AB443" s="27">
        <f t="shared" si="18"/>
        <v>362.96</v>
      </c>
      <c r="AC443" s="28">
        <f t="shared" si="19"/>
        <v>133.63</v>
      </c>
      <c r="AD443" s="29">
        <f t="shared" si="20"/>
        <v>2.7161565516725283</v>
      </c>
    </row>
    <row r="444" spans="1:30" ht="12.75" customHeight="1">
      <c r="A444" s="30" t="s">
        <v>207</v>
      </c>
      <c r="B444" s="31" t="s">
        <v>184</v>
      </c>
      <c r="C444" s="32" t="s">
        <v>185</v>
      </c>
      <c r="D444" s="33" t="s">
        <v>186</v>
      </c>
      <c r="E444" s="33">
        <v>648</v>
      </c>
      <c r="F444" s="33" t="s">
        <v>197</v>
      </c>
      <c r="G444" s="34">
        <v>12</v>
      </c>
      <c r="H444" s="31">
        <v>13</v>
      </c>
      <c r="I444" s="35">
        <v>6</v>
      </c>
      <c r="K444" s="36" t="s">
        <v>208</v>
      </c>
      <c r="L444" s="37">
        <v>282.67</v>
      </c>
      <c r="M444" s="38">
        <v>297.2</v>
      </c>
      <c r="N444" s="38">
        <v>324.67</v>
      </c>
      <c r="O444" s="39">
        <v>375.57</v>
      </c>
      <c r="P444" s="37">
        <v>452.42</v>
      </c>
      <c r="Q444" s="38">
        <v>466.1</v>
      </c>
      <c r="R444" s="38">
        <v>512.46</v>
      </c>
      <c r="S444" s="38">
        <v>483.27</v>
      </c>
      <c r="T444" s="38">
        <v>592.28</v>
      </c>
      <c r="U444" s="38">
        <v>403.86</v>
      </c>
      <c r="V444" s="38">
        <v>544.26</v>
      </c>
      <c r="W444" s="38">
        <v>744.23</v>
      </c>
      <c r="X444" s="38">
        <v>780.11</v>
      </c>
      <c r="Y444" s="38">
        <v>856.26</v>
      </c>
      <c r="Z444" s="38">
        <v>530.32</v>
      </c>
      <c r="AA444" s="40">
        <v>593.42</v>
      </c>
      <c r="AB444" s="27">
        <f t="shared" si="18"/>
        <v>375.57</v>
      </c>
      <c r="AC444" s="28">
        <f t="shared" si="19"/>
        <v>856.26</v>
      </c>
      <c r="AD444" s="29">
        <f t="shared" si="20"/>
        <v>0.4386167752785369</v>
      </c>
    </row>
    <row r="445" spans="1:30" ht="12.75" customHeight="1">
      <c r="A445" s="30" t="s">
        <v>209</v>
      </c>
      <c r="B445" s="31" t="s">
        <v>184</v>
      </c>
      <c r="C445" s="32" t="s">
        <v>185</v>
      </c>
      <c r="D445" s="33" t="s">
        <v>186</v>
      </c>
      <c r="E445" s="33">
        <v>648</v>
      </c>
      <c r="F445" s="33" t="s">
        <v>197</v>
      </c>
      <c r="G445" s="34">
        <v>10</v>
      </c>
      <c r="H445" s="31">
        <v>10</v>
      </c>
      <c r="I445" s="35">
        <v>6</v>
      </c>
      <c r="K445" s="36" t="s">
        <v>210</v>
      </c>
      <c r="L445" s="37">
        <v>265.58</v>
      </c>
      <c r="M445" s="38">
        <v>287.81</v>
      </c>
      <c r="N445" s="38">
        <v>225.97</v>
      </c>
      <c r="O445" s="39">
        <v>166.43</v>
      </c>
      <c r="P445" s="37">
        <v>319.68</v>
      </c>
      <c r="Q445" s="38">
        <v>347.05</v>
      </c>
      <c r="R445" s="38">
        <v>295.25</v>
      </c>
      <c r="S445" s="38">
        <v>320.87</v>
      </c>
      <c r="T445" s="38">
        <v>401.03</v>
      </c>
      <c r="U445" s="38">
        <v>333.03</v>
      </c>
      <c r="V445" s="38">
        <v>347.51</v>
      </c>
      <c r="W445" s="38">
        <v>194.95</v>
      </c>
      <c r="X445" s="38">
        <v>188.96</v>
      </c>
      <c r="Y445" s="38">
        <v>174.94</v>
      </c>
      <c r="Z445" s="38">
        <v>214.99</v>
      </c>
      <c r="AA445" s="40">
        <v>233.32</v>
      </c>
      <c r="AB445" s="27">
        <f t="shared" si="18"/>
        <v>287.81</v>
      </c>
      <c r="AC445" s="28">
        <f t="shared" si="19"/>
        <v>401.03</v>
      </c>
      <c r="AD445" s="29">
        <f t="shared" si="20"/>
        <v>0.7176769817719373</v>
      </c>
    </row>
    <row r="446" spans="1:30" ht="12.75" customHeight="1">
      <c r="A446" s="30" t="s">
        <v>211</v>
      </c>
      <c r="B446" s="31" t="s">
        <v>184</v>
      </c>
      <c r="C446" s="32" t="s">
        <v>185</v>
      </c>
      <c r="D446" s="33" t="s">
        <v>186</v>
      </c>
      <c r="E446" s="33">
        <v>706</v>
      </c>
      <c r="F446" s="33" t="s">
        <v>212</v>
      </c>
      <c r="G446" s="34">
        <v>11</v>
      </c>
      <c r="H446" s="31">
        <v>10</v>
      </c>
      <c r="I446" s="35">
        <v>4</v>
      </c>
      <c r="K446" s="36" t="s">
        <v>213</v>
      </c>
      <c r="L446" s="37">
        <v>0</v>
      </c>
      <c r="M446" s="38">
        <v>382.26</v>
      </c>
      <c r="N446" s="38">
        <v>679.01</v>
      </c>
      <c r="O446" s="39">
        <v>1126.3</v>
      </c>
      <c r="P446" s="37">
        <v>510.29</v>
      </c>
      <c r="Q446" s="38">
        <v>457.36</v>
      </c>
      <c r="R446" s="38">
        <v>810.16</v>
      </c>
      <c r="S446" s="38">
        <v>661.68</v>
      </c>
      <c r="T446" s="38">
        <v>702.71</v>
      </c>
      <c r="U446" s="38">
        <v>699.39</v>
      </c>
      <c r="V446" s="38">
        <v>602.55</v>
      </c>
      <c r="W446" s="38">
        <v>607.01</v>
      </c>
      <c r="X446" s="38">
        <v>213.24</v>
      </c>
      <c r="Y446" s="38">
        <v>922.35</v>
      </c>
      <c r="Z446" s="38">
        <v>354.29</v>
      </c>
      <c r="AA446" s="40">
        <v>333.39</v>
      </c>
      <c r="AB446" s="27">
        <f t="shared" si="18"/>
        <v>1126.3</v>
      </c>
      <c r="AC446" s="28">
        <f t="shared" si="19"/>
        <v>922.35</v>
      </c>
      <c r="AD446" s="29">
        <f t="shared" si="20"/>
        <v>1.2211199653060116</v>
      </c>
    </row>
    <row r="447" spans="1:30" ht="12.75" customHeight="1">
      <c r="A447" s="30" t="s">
        <v>214</v>
      </c>
      <c r="B447" s="31" t="s">
        <v>215</v>
      </c>
      <c r="C447" s="32" t="s">
        <v>216</v>
      </c>
      <c r="D447" s="33" t="s">
        <v>217</v>
      </c>
      <c r="E447" s="33">
        <v>439</v>
      </c>
      <c r="F447" s="33" t="s">
        <v>218</v>
      </c>
      <c r="G447" s="34">
        <v>12</v>
      </c>
      <c r="H447" s="31">
        <v>12</v>
      </c>
      <c r="I447" s="35">
        <v>20</v>
      </c>
      <c r="K447" s="36" t="s">
        <v>219</v>
      </c>
      <c r="L447" s="37">
        <v>0</v>
      </c>
      <c r="M447" s="38">
        <v>271.56</v>
      </c>
      <c r="N447" s="38">
        <v>1880.92</v>
      </c>
      <c r="O447" s="39">
        <v>592.3</v>
      </c>
      <c r="P447" s="37">
        <v>427.47</v>
      </c>
      <c r="Q447" s="38">
        <v>759.48</v>
      </c>
      <c r="R447" s="38">
        <v>612.06</v>
      </c>
      <c r="S447" s="38">
        <v>629.11</v>
      </c>
      <c r="T447" s="38">
        <v>612.83</v>
      </c>
      <c r="U447" s="38">
        <v>145.26</v>
      </c>
      <c r="V447" s="38">
        <v>1004.8</v>
      </c>
      <c r="W447" s="38">
        <v>1824.48</v>
      </c>
      <c r="X447" s="38">
        <v>2130.52</v>
      </c>
      <c r="Y447" s="38">
        <v>1554.47</v>
      </c>
      <c r="Z447" s="38">
        <v>598.57</v>
      </c>
      <c r="AA447" s="40">
        <v>750.09</v>
      </c>
      <c r="AB447" s="27">
        <f t="shared" si="18"/>
        <v>1880.92</v>
      </c>
      <c r="AC447" s="28">
        <f t="shared" si="19"/>
        <v>2130.52</v>
      </c>
      <c r="AD447" s="29">
        <f t="shared" si="20"/>
        <v>0.8828455025064303</v>
      </c>
    </row>
    <row r="448" spans="1:30" ht="12.75" customHeight="1">
      <c r="A448" s="30" t="s">
        <v>220</v>
      </c>
      <c r="B448" s="31" t="s">
        <v>215</v>
      </c>
      <c r="C448" s="32" t="s">
        <v>216</v>
      </c>
      <c r="D448" s="33" t="s">
        <v>217</v>
      </c>
      <c r="E448" s="33">
        <v>439</v>
      </c>
      <c r="F448" s="33" t="s">
        <v>221</v>
      </c>
      <c r="G448" s="34">
        <v>12</v>
      </c>
      <c r="H448" s="31">
        <v>12</v>
      </c>
      <c r="I448" s="35">
        <v>29</v>
      </c>
      <c r="K448" s="36" t="s">
        <v>222</v>
      </c>
      <c r="L448" s="37">
        <v>41.6</v>
      </c>
      <c r="M448" s="38">
        <v>45.09</v>
      </c>
      <c r="N448" s="38">
        <v>0</v>
      </c>
      <c r="O448" s="39">
        <v>0</v>
      </c>
      <c r="P448" s="37">
        <v>780.9</v>
      </c>
      <c r="Q448" s="38">
        <v>1064.28</v>
      </c>
      <c r="R448" s="38">
        <v>744.61</v>
      </c>
      <c r="S448" s="38">
        <v>1147.31</v>
      </c>
      <c r="T448" s="38">
        <v>3089.14</v>
      </c>
      <c r="U448" s="38">
        <v>734.78</v>
      </c>
      <c r="V448" s="38">
        <v>2844.02</v>
      </c>
      <c r="W448" s="38">
        <v>1993.68</v>
      </c>
      <c r="X448" s="38">
        <v>967.73</v>
      </c>
      <c r="Y448" s="38">
        <v>3080.54</v>
      </c>
      <c r="Z448" s="38">
        <v>74.59</v>
      </c>
      <c r="AA448" s="40">
        <v>314.21</v>
      </c>
      <c r="AB448" s="27">
        <f t="shared" si="18"/>
        <v>45.09</v>
      </c>
      <c r="AC448" s="28">
        <f t="shared" si="19"/>
        <v>3089.14</v>
      </c>
      <c r="AD448" s="29">
        <f t="shared" si="20"/>
        <v>0.014596295409078258</v>
      </c>
    </row>
    <row r="449" spans="1:30" ht="12.75" customHeight="1">
      <c r="A449" s="30" t="s">
        <v>223</v>
      </c>
      <c r="B449" s="31" t="s">
        <v>215</v>
      </c>
      <c r="C449" s="32" t="s">
        <v>216</v>
      </c>
      <c r="D449" s="33" t="s">
        <v>217</v>
      </c>
      <c r="E449" s="33">
        <v>439</v>
      </c>
      <c r="F449" s="33" t="s">
        <v>224</v>
      </c>
      <c r="G449" s="34">
        <v>12</v>
      </c>
      <c r="H449" s="31">
        <v>12</v>
      </c>
      <c r="I449" s="35">
        <v>25</v>
      </c>
      <c r="K449" s="36" t="s">
        <v>225</v>
      </c>
      <c r="L449" s="37">
        <v>145.71</v>
      </c>
      <c r="M449" s="38">
        <v>160.78</v>
      </c>
      <c r="N449" s="38">
        <v>182.3</v>
      </c>
      <c r="O449" s="39">
        <v>139.68</v>
      </c>
      <c r="P449" s="37">
        <v>189.67</v>
      </c>
      <c r="Q449" s="38">
        <v>260.9</v>
      </c>
      <c r="R449" s="38">
        <v>170.87</v>
      </c>
      <c r="S449" s="38">
        <v>190.65</v>
      </c>
      <c r="T449" s="38">
        <v>229.16</v>
      </c>
      <c r="U449" s="38">
        <v>219.32</v>
      </c>
      <c r="V449" s="38">
        <v>236.52</v>
      </c>
      <c r="W449" s="38">
        <v>277.06</v>
      </c>
      <c r="X449" s="38">
        <v>241.57</v>
      </c>
      <c r="Y449" s="38">
        <v>221.57</v>
      </c>
      <c r="Z449" s="38">
        <v>308.13</v>
      </c>
      <c r="AA449" s="40">
        <v>227.3</v>
      </c>
      <c r="AB449" s="27">
        <f t="shared" si="18"/>
        <v>182.3</v>
      </c>
      <c r="AC449" s="28">
        <f t="shared" si="19"/>
        <v>308.13</v>
      </c>
      <c r="AD449" s="29">
        <f t="shared" si="20"/>
        <v>0.5916334014863857</v>
      </c>
    </row>
    <row r="450" spans="1:30" ht="12.75" customHeight="1">
      <c r="A450" s="30" t="s">
        <v>226</v>
      </c>
      <c r="B450" s="31" t="s">
        <v>215</v>
      </c>
      <c r="C450" s="32" t="s">
        <v>216</v>
      </c>
      <c r="D450" s="33" t="s">
        <v>217</v>
      </c>
      <c r="E450" s="33">
        <v>439</v>
      </c>
      <c r="F450" s="33" t="s">
        <v>227</v>
      </c>
      <c r="G450" s="34">
        <v>12</v>
      </c>
      <c r="H450" s="31">
        <v>12</v>
      </c>
      <c r="I450" s="35">
        <v>6</v>
      </c>
      <c r="K450" s="36" t="s">
        <v>228</v>
      </c>
      <c r="L450" s="37">
        <v>138.8</v>
      </c>
      <c r="M450" s="38">
        <v>123.13</v>
      </c>
      <c r="N450" s="38">
        <v>178.73</v>
      </c>
      <c r="O450" s="39">
        <v>76.46</v>
      </c>
      <c r="P450" s="37">
        <v>149.03</v>
      </c>
      <c r="Q450" s="38">
        <v>139.48</v>
      </c>
      <c r="R450" s="38">
        <v>130.28</v>
      </c>
      <c r="S450" s="38">
        <v>132.25</v>
      </c>
      <c r="T450" s="38">
        <v>141.95</v>
      </c>
      <c r="U450" s="38">
        <v>127.22</v>
      </c>
      <c r="V450" s="38">
        <v>183.91</v>
      </c>
      <c r="W450" s="38">
        <v>460.28</v>
      </c>
      <c r="X450" s="38">
        <v>319.61</v>
      </c>
      <c r="Y450" s="38">
        <v>429.66</v>
      </c>
      <c r="Z450" s="38">
        <v>153.02</v>
      </c>
      <c r="AA450" s="40">
        <v>172.69</v>
      </c>
      <c r="AB450" s="27">
        <f t="shared" si="18"/>
        <v>178.73</v>
      </c>
      <c r="AC450" s="28">
        <f t="shared" si="19"/>
        <v>460.28</v>
      </c>
      <c r="AD450" s="29">
        <f t="shared" si="20"/>
        <v>0.38830711740679585</v>
      </c>
    </row>
    <row r="451" spans="1:30" ht="12.75" customHeight="1">
      <c r="A451" s="30" t="s">
        <v>229</v>
      </c>
      <c r="B451" s="31" t="s">
        <v>215</v>
      </c>
      <c r="C451" s="32" t="s">
        <v>216</v>
      </c>
      <c r="D451" s="33" t="s">
        <v>217</v>
      </c>
      <c r="E451" s="33">
        <v>439</v>
      </c>
      <c r="F451" s="33" t="s">
        <v>230</v>
      </c>
      <c r="G451" s="34">
        <v>12</v>
      </c>
      <c r="H451" s="31">
        <v>12</v>
      </c>
      <c r="I451" s="35">
        <v>17</v>
      </c>
      <c r="K451" s="36" t="s">
        <v>231</v>
      </c>
      <c r="L451" s="37">
        <v>0</v>
      </c>
      <c r="M451" s="38">
        <v>0</v>
      </c>
      <c r="N451" s="38">
        <v>0</v>
      </c>
      <c r="O451" s="39">
        <v>47.76</v>
      </c>
      <c r="P451" s="37">
        <v>70.62</v>
      </c>
      <c r="Q451" s="38">
        <v>0</v>
      </c>
      <c r="R451" s="38">
        <v>55.09</v>
      </c>
      <c r="S451" s="38">
        <v>62.09</v>
      </c>
      <c r="T451" s="38">
        <v>0</v>
      </c>
      <c r="U451" s="38">
        <v>0</v>
      </c>
      <c r="V451" s="38">
        <v>0</v>
      </c>
      <c r="W451" s="38">
        <v>14.85</v>
      </c>
      <c r="X451" s="38">
        <v>82.56</v>
      </c>
      <c r="Y451" s="38">
        <v>0</v>
      </c>
      <c r="Z451" s="38">
        <v>0</v>
      </c>
      <c r="AA451" s="40">
        <v>0</v>
      </c>
      <c r="AB451" s="27">
        <f t="shared" si="18"/>
        <v>47.76</v>
      </c>
      <c r="AC451" s="28">
        <f t="shared" si="19"/>
        <v>82.56</v>
      </c>
      <c r="AD451" s="29">
        <f t="shared" si="20"/>
        <v>0.5784883720930232</v>
      </c>
    </row>
    <row r="452" spans="1:30" ht="12.75" customHeight="1">
      <c r="A452" s="30" t="s">
        <v>232</v>
      </c>
      <c r="B452" s="31" t="s">
        <v>215</v>
      </c>
      <c r="C452" s="32" t="s">
        <v>216</v>
      </c>
      <c r="D452" s="33" t="s">
        <v>217</v>
      </c>
      <c r="E452" s="33">
        <v>439</v>
      </c>
      <c r="F452" s="33" t="s">
        <v>233</v>
      </c>
      <c r="G452" s="34">
        <v>12</v>
      </c>
      <c r="H452" s="31">
        <v>12</v>
      </c>
      <c r="I452" s="35">
        <v>17</v>
      </c>
      <c r="K452" s="36" t="s">
        <v>234</v>
      </c>
      <c r="L452" s="37">
        <v>0</v>
      </c>
      <c r="M452" s="38">
        <v>0</v>
      </c>
      <c r="N452" s="38">
        <v>0</v>
      </c>
      <c r="O452" s="39">
        <v>25.66</v>
      </c>
      <c r="P452" s="37">
        <v>65.54</v>
      </c>
      <c r="Q452" s="38">
        <v>35.42</v>
      </c>
      <c r="R452" s="38">
        <v>114.63</v>
      </c>
      <c r="S452" s="38">
        <v>60.58</v>
      </c>
      <c r="T452" s="38">
        <v>0</v>
      </c>
      <c r="U452" s="38">
        <v>66.62</v>
      </c>
      <c r="V452" s="38">
        <v>61.56</v>
      </c>
      <c r="W452" s="38">
        <v>73.4</v>
      </c>
      <c r="X452" s="38">
        <v>0</v>
      </c>
      <c r="Y452" s="38">
        <v>0</v>
      </c>
      <c r="Z452" s="38">
        <v>0</v>
      </c>
      <c r="AA452" s="40">
        <v>27.93</v>
      </c>
      <c r="AB452" s="27">
        <f aca="true" t="shared" si="21" ref="AB452:AB515">MAX(L452:O452)</f>
        <v>25.66</v>
      </c>
      <c r="AC452" s="28">
        <f aca="true" t="shared" si="22" ref="AC452:AC515">MAX(P452:AA452)</f>
        <v>114.63</v>
      </c>
      <c r="AD452" s="29">
        <f aca="true" t="shared" si="23" ref="AD452:AD515">PRODUCT(AB452,1/AC452)</f>
        <v>0.2238506499171247</v>
      </c>
    </row>
    <row r="453" spans="1:30" ht="12.75" customHeight="1">
      <c r="A453" s="30" t="s">
        <v>235</v>
      </c>
      <c r="B453" s="31" t="s">
        <v>215</v>
      </c>
      <c r="C453" s="32" t="s">
        <v>216</v>
      </c>
      <c r="D453" s="33" t="s">
        <v>217</v>
      </c>
      <c r="E453" s="33">
        <v>439</v>
      </c>
      <c r="F453" s="33" t="s">
        <v>233</v>
      </c>
      <c r="G453" s="34">
        <v>12</v>
      </c>
      <c r="H453" s="31">
        <v>12</v>
      </c>
      <c r="I453" s="35" t="s">
        <v>1140</v>
      </c>
      <c r="K453" s="36" t="s">
        <v>236</v>
      </c>
      <c r="L453" s="37">
        <v>0</v>
      </c>
      <c r="M453" s="38">
        <v>0</v>
      </c>
      <c r="N453" s="38">
        <v>0</v>
      </c>
      <c r="O453" s="39">
        <v>0</v>
      </c>
      <c r="P453" s="37">
        <v>0</v>
      </c>
      <c r="Q453" s="38">
        <v>0</v>
      </c>
      <c r="R453" s="38">
        <v>106.17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38">
        <v>0</v>
      </c>
      <c r="Z453" s="38">
        <v>0</v>
      </c>
      <c r="AA453" s="40">
        <v>0</v>
      </c>
      <c r="AB453" s="27">
        <f t="shared" si="21"/>
        <v>0</v>
      </c>
      <c r="AC453" s="28">
        <f t="shared" si="22"/>
        <v>106.17</v>
      </c>
      <c r="AD453" s="29">
        <f t="shared" si="23"/>
        <v>0</v>
      </c>
    </row>
    <row r="454" spans="1:30" ht="12.75" customHeight="1">
      <c r="A454" s="30" t="s">
        <v>237</v>
      </c>
      <c r="B454" s="31" t="s">
        <v>215</v>
      </c>
      <c r="C454" s="32" t="s">
        <v>216</v>
      </c>
      <c r="D454" s="33" t="s">
        <v>217</v>
      </c>
      <c r="E454" s="33">
        <v>439</v>
      </c>
      <c r="F454" s="33" t="s">
        <v>238</v>
      </c>
      <c r="G454" s="34">
        <v>12</v>
      </c>
      <c r="H454" s="31">
        <v>12</v>
      </c>
      <c r="I454" s="35" t="s">
        <v>1140</v>
      </c>
      <c r="K454" s="36" t="s">
        <v>239</v>
      </c>
      <c r="L454" s="37">
        <v>0</v>
      </c>
      <c r="M454" s="38">
        <v>0</v>
      </c>
      <c r="N454" s="38">
        <v>0</v>
      </c>
      <c r="O454" s="39">
        <v>0</v>
      </c>
      <c r="P454" s="37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40">
        <v>0</v>
      </c>
      <c r="AB454" s="27">
        <f t="shared" si="21"/>
        <v>0</v>
      </c>
      <c r="AC454" s="28">
        <f t="shared" si="22"/>
        <v>0</v>
      </c>
      <c r="AD454" s="29" t="e">
        <f t="shared" si="23"/>
        <v>#DIV/0!</v>
      </c>
    </row>
    <row r="455" spans="1:30" ht="12.75" customHeight="1">
      <c r="A455" s="30" t="s">
        <v>240</v>
      </c>
      <c r="B455" s="31" t="s">
        <v>215</v>
      </c>
      <c r="C455" s="32" t="s">
        <v>216</v>
      </c>
      <c r="D455" s="33" t="s">
        <v>217</v>
      </c>
      <c r="E455" s="33">
        <v>439</v>
      </c>
      <c r="F455" s="33" t="s">
        <v>238</v>
      </c>
      <c r="G455" s="34">
        <v>12</v>
      </c>
      <c r="H455" s="31">
        <v>12</v>
      </c>
      <c r="I455" s="35" t="s">
        <v>1140</v>
      </c>
      <c r="K455" s="36" t="s">
        <v>241</v>
      </c>
      <c r="L455" s="37">
        <v>0</v>
      </c>
      <c r="M455" s="38">
        <v>0</v>
      </c>
      <c r="N455" s="38">
        <v>0</v>
      </c>
      <c r="O455" s="39">
        <v>0</v>
      </c>
      <c r="P455" s="37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38">
        <v>0</v>
      </c>
      <c r="Z455" s="38">
        <v>0</v>
      </c>
      <c r="AA455" s="40">
        <v>0</v>
      </c>
      <c r="AB455" s="27">
        <f t="shared" si="21"/>
        <v>0</v>
      </c>
      <c r="AC455" s="28">
        <f t="shared" si="22"/>
        <v>0</v>
      </c>
      <c r="AD455" s="29" t="e">
        <f t="shared" si="23"/>
        <v>#DIV/0!</v>
      </c>
    </row>
    <row r="456" spans="1:30" ht="12.75" customHeight="1">
      <c r="A456" s="30" t="s">
        <v>242</v>
      </c>
      <c r="B456" s="31" t="s">
        <v>215</v>
      </c>
      <c r="C456" s="32" t="s">
        <v>243</v>
      </c>
      <c r="D456" s="33" t="s">
        <v>217</v>
      </c>
      <c r="E456" s="33">
        <v>686</v>
      </c>
      <c r="F456" s="33" t="s">
        <v>1360</v>
      </c>
      <c r="G456" s="34">
        <v>4</v>
      </c>
      <c r="H456" s="31">
        <v>5</v>
      </c>
      <c r="I456" s="35"/>
      <c r="K456" s="36" t="s">
        <v>242</v>
      </c>
      <c r="AB456" s="27">
        <f t="shared" si="21"/>
        <v>0</v>
      </c>
      <c r="AC456" s="28">
        <f t="shared" si="22"/>
        <v>0</v>
      </c>
      <c r="AD456" s="29" t="e">
        <f t="shared" si="23"/>
        <v>#DIV/0!</v>
      </c>
    </row>
    <row r="457" spans="1:30" ht="12.75" customHeight="1">
      <c r="A457" s="30" t="s">
        <v>244</v>
      </c>
      <c r="B457" s="31" t="s">
        <v>215</v>
      </c>
      <c r="C457" s="32" t="s">
        <v>243</v>
      </c>
      <c r="D457" s="33" t="s">
        <v>217</v>
      </c>
      <c r="E457" s="33">
        <v>686</v>
      </c>
      <c r="F457" s="33" t="s">
        <v>245</v>
      </c>
      <c r="G457" s="34">
        <v>11</v>
      </c>
      <c r="H457" s="31">
        <v>11</v>
      </c>
      <c r="I457" s="35">
        <v>25</v>
      </c>
      <c r="K457" s="36" t="s">
        <v>244</v>
      </c>
      <c r="L457" s="37">
        <v>322.58</v>
      </c>
      <c r="M457" s="38">
        <v>372.12</v>
      </c>
      <c r="N457" s="38">
        <v>333.96</v>
      </c>
      <c r="O457" s="39">
        <v>212.11</v>
      </c>
      <c r="P457" s="37">
        <v>505.18</v>
      </c>
      <c r="Q457" s="38">
        <v>385.17</v>
      </c>
      <c r="R457" s="38">
        <v>288.34</v>
      </c>
      <c r="S457" s="38">
        <v>351.43</v>
      </c>
      <c r="T457" s="38">
        <v>313.66</v>
      </c>
      <c r="U457" s="38">
        <v>269.21</v>
      </c>
      <c r="V457" s="38">
        <v>265.48</v>
      </c>
      <c r="W457" s="38">
        <v>400.57</v>
      </c>
      <c r="X457" s="38">
        <v>719.49</v>
      </c>
      <c r="Y457" s="38">
        <v>403.87</v>
      </c>
      <c r="Z457" s="38">
        <v>370.26</v>
      </c>
      <c r="AA457" s="40">
        <v>497.89</v>
      </c>
      <c r="AB457" s="27">
        <f t="shared" si="21"/>
        <v>372.12</v>
      </c>
      <c r="AC457" s="28">
        <f t="shared" si="22"/>
        <v>719.49</v>
      </c>
      <c r="AD457" s="29">
        <f t="shared" si="23"/>
        <v>0.5171996831088688</v>
      </c>
    </row>
    <row r="458" spans="1:30" ht="12.75" customHeight="1">
      <c r="A458" s="30" t="s">
        <v>246</v>
      </c>
      <c r="B458" s="31" t="s">
        <v>247</v>
      </c>
      <c r="C458" s="32" t="s">
        <v>248</v>
      </c>
      <c r="D458" s="33" t="s">
        <v>249</v>
      </c>
      <c r="E458" s="33">
        <v>695</v>
      </c>
      <c r="F458" s="33" t="s">
        <v>250</v>
      </c>
      <c r="G458" s="34">
        <v>12</v>
      </c>
      <c r="H458" s="31">
        <v>12</v>
      </c>
      <c r="I458" s="35">
        <v>29</v>
      </c>
      <c r="K458" s="36" t="s">
        <v>251</v>
      </c>
      <c r="L458" s="37">
        <v>156.4</v>
      </c>
      <c r="M458" s="38">
        <v>178.76</v>
      </c>
      <c r="N458" s="38">
        <v>0</v>
      </c>
      <c r="O458" s="39">
        <v>0</v>
      </c>
      <c r="P458" s="37">
        <v>2192.1</v>
      </c>
      <c r="Q458" s="38">
        <v>1391.37</v>
      </c>
      <c r="R458" s="38">
        <v>1140.49</v>
      </c>
      <c r="S458" s="38">
        <v>2409.21</v>
      </c>
      <c r="T458" s="38">
        <v>2257.47</v>
      </c>
      <c r="U458" s="38">
        <v>2325.19</v>
      </c>
      <c r="V458" s="38">
        <v>1357.12</v>
      </c>
      <c r="W458" s="38">
        <v>485.77</v>
      </c>
      <c r="X458" s="38">
        <v>298.09</v>
      </c>
      <c r="Y458" s="38">
        <v>520.51</v>
      </c>
      <c r="Z458" s="38">
        <v>327.56</v>
      </c>
      <c r="AA458" s="40">
        <v>222.91</v>
      </c>
      <c r="AB458" s="27">
        <f t="shared" si="21"/>
        <v>178.76</v>
      </c>
      <c r="AC458" s="28">
        <f t="shared" si="22"/>
        <v>2409.21</v>
      </c>
      <c r="AD458" s="29">
        <f t="shared" si="23"/>
        <v>0.07419859622033778</v>
      </c>
    </row>
    <row r="459" spans="1:30" ht="12.75" customHeight="1">
      <c r="A459" s="30" t="s">
        <v>252</v>
      </c>
      <c r="B459" s="44" t="s">
        <v>253</v>
      </c>
      <c r="C459" s="32" t="s">
        <v>254</v>
      </c>
      <c r="D459" s="33" t="s">
        <v>255</v>
      </c>
      <c r="E459" s="33">
        <v>691</v>
      </c>
      <c r="F459" s="33" t="s">
        <v>256</v>
      </c>
      <c r="G459" s="34">
        <v>14</v>
      </c>
      <c r="H459" s="31">
        <v>14</v>
      </c>
      <c r="I459" s="35">
        <v>37</v>
      </c>
      <c r="K459" s="36" t="s">
        <v>2098</v>
      </c>
      <c r="L459" s="37">
        <v>65.18</v>
      </c>
      <c r="M459" s="38">
        <v>0</v>
      </c>
      <c r="N459" s="38">
        <v>0</v>
      </c>
      <c r="O459" s="39">
        <v>0</v>
      </c>
      <c r="P459" s="37">
        <v>251.14</v>
      </c>
      <c r="Q459" s="38">
        <v>189.24</v>
      </c>
      <c r="R459" s="38">
        <v>324.61</v>
      </c>
      <c r="S459" s="38">
        <v>334.27</v>
      </c>
      <c r="T459" s="38">
        <v>468.59</v>
      </c>
      <c r="U459" s="38">
        <v>198.32</v>
      </c>
      <c r="V459" s="38">
        <v>306.92</v>
      </c>
      <c r="W459" s="38">
        <v>783.96</v>
      </c>
      <c r="X459" s="38">
        <v>1017.62</v>
      </c>
      <c r="Y459" s="38">
        <v>650.25</v>
      </c>
      <c r="Z459" s="38">
        <v>74</v>
      </c>
      <c r="AA459" s="40">
        <v>483.24</v>
      </c>
      <c r="AB459" s="27">
        <f t="shared" si="21"/>
        <v>65.18</v>
      </c>
      <c r="AC459" s="28">
        <f t="shared" si="22"/>
        <v>1017.62</v>
      </c>
      <c r="AD459" s="29">
        <f t="shared" si="23"/>
        <v>0.0640514140838427</v>
      </c>
    </row>
    <row r="460" spans="1:30" ht="12.75" customHeight="1">
      <c r="A460" s="30" t="s">
        <v>2099</v>
      </c>
      <c r="B460" s="31" t="s">
        <v>2100</v>
      </c>
      <c r="C460" s="32" t="s">
        <v>2101</v>
      </c>
      <c r="D460" s="33" t="s">
        <v>2102</v>
      </c>
      <c r="E460" s="33">
        <v>672</v>
      </c>
      <c r="F460" s="33" t="s">
        <v>2103</v>
      </c>
      <c r="G460" s="34">
        <v>9</v>
      </c>
      <c r="H460" s="31">
        <v>9</v>
      </c>
      <c r="I460" s="35">
        <v>25</v>
      </c>
      <c r="K460" s="36" t="s">
        <v>2099</v>
      </c>
      <c r="L460" s="37">
        <v>199.66</v>
      </c>
      <c r="M460" s="38">
        <v>200.96</v>
      </c>
      <c r="N460" s="38">
        <v>156.24</v>
      </c>
      <c r="O460" s="39">
        <v>115.98</v>
      </c>
      <c r="P460" s="37">
        <v>250.9</v>
      </c>
      <c r="Q460" s="38">
        <v>259.8</v>
      </c>
      <c r="R460" s="38">
        <v>287.84</v>
      </c>
      <c r="S460" s="38">
        <v>286.01</v>
      </c>
      <c r="T460" s="38">
        <v>174.77</v>
      </c>
      <c r="U460" s="38">
        <v>265.77</v>
      </c>
      <c r="V460" s="38">
        <v>193.59</v>
      </c>
      <c r="W460" s="38">
        <v>206.75</v>
      </c>
      <c r="X460" s="38">
        <v>160.95</v>
      </c>
      <c r="Y460" s="38">
        <v>204.06</v>
      </c>
      <c r="Z460" s="38">
        <v>232.97</v>
      </c>
      <c r="AA460" s="40">
        <v>239.91</v>
      </c>
      <c r="AB460" s="27">
        <f t="shared" si="21"/>
        <v>200.96</v>
      </c>
      <c r="AC460" s="28">
        <f t="shared" si="22"/>
        <v>287.84</v>
      </c>
      <c r="AD460" s="29">
        <f t="shared" si="23"/>
        <v>0.6981656475819901</v>
      </c>
    </row>
    <row r="461" spans="1:30" ht="12.75" customHeight="1">
      <c r="A461" s="30" t="s">
        <v>2104</v>
      </c>
      <c r="B461" s="31" t="s">
        <v>2100</v>
      </c>
      <c r="C461" s="32" t="s">
        <v>2101</v>
      </c>
      <c r="D461" s="33" t="s">
        <v>2102</v>
      </c>
      <c r="E461" s="33">
        <v>672</v>
      </c>
      <c r="F461" s="33" t="s">
        <v>2103</v>
      </c>
      <c r="G461" s="34">
        <v>9</v>
      </c>
      <c r="H461" s="31">
        <v>10</v>
      </c>
      <c r="I461" s="35" t="s">
        <v>1140</v>
      </c>
      <c r="K461" s="36" t="s">
        <v>2104</v>
      </c>
      <c r="L461" s="37">
        <v>0</v>
      </c>
      <c r="M461" s="38">
        <v>0</v>
      </c>
      <c r="N461" s="38">
        <v>0</v>
      </c>
      <c r="O461" s="39">
        <v>0</v>
      </c>
      <c r="P461" s="37">
        <v>386.06</v>
      </c>
      <c r="Q461" s="38">
        <v>418.49</v>
      </c>
      <c r="R461" s="38">
        <v>176.27</v>
      </c>
      <c r="S461" s="38">
        <v>375.28</v>
      </c>
      <c r="T461" s="38">
        <v>447.96</v>
      </c>
      <c r="U461" s="38">
        <v>434.87</v>
      </c>
      <c r="V461" s="38">
        <v>229.93</v>
      </c>
      <c r="W461" s="38">
        <v>172.53</v>
      </c>
      <c r="X461" s="38">
        <v>166.53</v>
      </c>
      <c r="Y461" s="38">
        <v>179.78</v>
      </c>
      <c r="Z461" s="38">
        <v>206.57</v>
      </c>
      <c r="AA461" s="40">
        <v>189.44</v>
      </c>
      <c r="AB461" s="27">
        <f t="shared" si="21"/>
        <v>0</v>
      </c>
      <c r="AC461" s="28">
        <f t="shared" si="22"/>
        <v>447.96</v>
      </c>
      <c r="AD461" s="29">
        <f t="shared" si="23"/>
        <v>0</v>
      </c>
    </row>
    <row r="462" spans="1:30" ht="12.75" customHeight="1">
      <c r="A462" s="30" t="s">
        <v>2105</v>
      </c>
      <c r="B462" s="31" t="s">
        <v>2100</v>
      </c>
      <c r="C462" s="32" t="s">
        <v>2101</v>
      </c>
      <c r="D462" s="33" t="s">
        <v>2102</v>
      </c>
      <c r="E462" s="33">
        <v>672</v>
      </c>
      <c r="F462" s="33" t="s">
        <v>2103</v>
      </c>
      <c r="G462" s="34">
        <v>9</v>
      </c>
      <c r="H462" s="31">
        <v>9</v>
      </c>
      <c r="I462" s="35">
        <v>15</v>
      </c>
      <c r="K462" s="36" t="s">
        <v>2105</v>
      </c>
      <c r="L462" s="37">
        <v>50.18</v>
      </c>
      <c r="M462" s="38">
        <v>0</v>
      </c>
      <c r="N462" s="38">
        <v>27.35</v>
      </c>
      <c r="O462" s="39">
        <v>118.22</v>
      </c>
      <c r="P462" s="37">
        <v>133.27</v>
      </c>
      <c r="Q462" s="38">
        <v>600.28</v>
      </c>
      <c r="R462" s="38">
        <v>275.17</v>
      </c>
      <c r="S462" s="38">
        <v>767.42</v>
      </c>
      <c r="T462" s="38">
        <v>1652.79</v>
      </c>
      <c r="U462" s="38">
        <v>1094.17</v>
      </c>
      <c r="V462" s="38">
        <v>857.57</v>
      </c>
      <c r="W462" s="38">
        <v>132.91</v>
      </c>
      <c r="X462" s="38">
        <v>116.51</v>
      </c>
      <c r="Y462" s="38">
        <v>484.3</v>
      </c>
      <c r="Z462" s="38">
        <v>483.84</v>
      </c>
      <c r="AA462" s="40">
        <v>563.23</v>
      </c>
      <c r="AB462" s="27">
        <f t="shared" si="21"/>
        <v>118.22</v>
      </c>
      <c r="AC462" s="28">
        <f t="shared" si="22"/>
        <v>1652.79</v>
      </c>
      <c r="AD462" s="29">
        <f t="shared" si="23"/>
        <v>0.07152753828375051</v>
      </c>
    </row>
    <row r="463" spans="1:30" ht="12.75" customHeight="1">
      <c r="A463" s="30" t="s">
        <v>2106</v>
      </c>
      <c r="B463" s="31" t="s">
        <v>2100</v>
      </c>
      <c r="C463" s="32" t="s">
        <v>2101</v>
      </c>
      <c r="D463" s="33" t="s">
        <v>2102</v>
      </c>
      <c r="E463" s="33">
        <v>672</v>
      </c>
      <c r="F463" s="33" t="s">
        <v>2103</v>
      </c>
      <c r="G463" s="34">
        <v>9</v>
      </c>
      <c r="H463" s="31">
        <v>9</v>
      </c>
      <c r="I463" s="35">
        <v>29</v>
      </c>
      <c r="K463" s="36" t="s">
        <v>2106</v>
      </c>
      <c r="L463" s="37">
        <v>387.04</v>
      </c>
      <c r="M463" s="38">
        <v>360.55</v>
      </c>
      <c r="N463" s="38">
        <v>130.99</v>
      </c>
      <c r="O463" s="39">
        <v>79.28</v>
      </c>
      <c r="P463" s="37">
        <v>547.21</v>
      </c>
      <c r="Q463" s="38">
        <v>328.95</v>
      </c>
      <c r="R463" s="38">
        <v>560.36</v>
      </c>
      <c r="S463" s="38">
        <v>367.78</v>
      </c>
      <c r="T463" s="38">
        <v>413.01</v>
      </c>
      <c r="U463" s="38">
        <v>462.96</v>
      </c>
      <c r="V463" s="38">
        <v>360.71</v>
      </c>
      <c r="W463" s="38">
        <v>236.38</v>
      </c>
      <c r="X463" s="38">
        <v>167.67</v>
      </c>
      <c r="Y463" s="38">
        <v>235.58</v>
      </c>
      <c r="Z463" s="38">
        <v>506.48</v>
      </c>
      <c r="AA463" s="40">
        <v>404.43</v>
      </c>
      <c r="AB463" s="27">
        <f t="shared" si="21"/>
        <v>387.04</v>
      </c>
      <c r="AC463" s="28">
        <f t="shared" si="22"/>
        <v>560.36</v>
      </c>
      <c r="AD463" s="29">
        <f t="shared" si="23"/>
        <v>0.6906988364622743</v>
      </c>
    </row>
    <row r="464" spans="1:30" ht="12.75" customHeight="1">
      <c r="A464" s="30" t="s">
        <v>2107</v>
      </c>
      <c r="B464" s="31" t="s">
        <v>2100</v>
      </c>
      <c r="C464" s="32" t="s">
        <v>2101</v>
      </c>
      <c r="D464" s="33" t="s">
        <v>2102</v>
      </c>
      <c r="E464" s="33">
        <v>672</v>
      </c>
      <c r="F464" s="33" t="s">
        <v>2103</v>
      </c>
      <c r="G464" s="34">
        <v>8</v>
      </c>
      <c r="H464" s="31">
        <v>8</v>
      </c>
      <c r="I464" s="35">
        <v>29</v>
      </c>
      <c r="K464" s="36" t="s">
        <v>2108</v>
      </c>
      <c r="L464" s="37">
        <v>485.01</v>
      </c>
      <c r="M464" s="38">
        <v>470.89</v>
      </c>
      <c r="N464" s="38">
        <v>66.16</v>
      </c>
      <c r="O464" s="39">
        <v>20.16</v>
      </c>
      <c r="P464" s="37">
        <v>1305.23</v>
      </c>
      <c r="Q464" s="38">
        <v>1695.48</v>
      </c>
      <c r="R464" s="38">
        <v>1074.16</v>
      </c>
      <c r="S464" s="38">
        <v>1265.3</v>
      </c>
      <c r="T464" s="38">
        <v>1173.93</v>
      </c>
      <c r="U464" s="38">
        <v>1842.03</v>
      </c>
      <c r="V464" s="38">
        <v>1243.68</v>
      </c>
      <c r="W464" s="38">
        <v>263.27</v>
      </c>
      <c r="X464" s="38">
        <v>19.78</v>
      </c>
      <c r="Y464" s="38">
        <v>261.82</v>
      </c>
      <c r="Z464" s="38">
        <v>205.6</v>
      </c>
      <c r="AA464" s="40">
        <v>264.94</v>
      </c>
      <c r="AB464" s="27">
        <f t="shared" si="21"/>
        <v>485.01</v>
      </c>
      <c r="AC464" s="28">
        <f t="shared" si="22"/>
        <v>1842.03</v>
      </c>
      <c r="AD464" s="29">
        <f t="shared" si="23"/>
        <v>0.26330190062051106</v>
      </c>
    </row>
    <row r="465" spans="1:30" ht="12.75" customHeight="1">
      <c r="A465" s="30" t="s">
        <v>2109</v>
      </c>
      <c r="B465" s="31" t="s">
        <v>2110</v>
      </c>
      <c r="C465" s="32" t="s">
        <v>2111</v>
      </c>
      <c r="D465" s="33" t="s">
        <v>2112</v>
      </c>
      <c r="E465" s="33">
        <v>118</v>
      </c>
      <c r="F465" s="33" t="s">
        <v>2113</v>
      </c>
      <c r="G465" s="34">
        <v>3</v>
      </c>
      <c r="H465" s="31">
        <v>3</v>
      </c>
      <c r="I465" s="35">
        <v>25</v>
      </c>
      <c r="K465" s="36" t="s">
        <v>2109</v>
      </c>
      <c r="L465" s="37">
        <v>367.78</v>
      </c>
      <c r="M465" s="38">
        <v>440.03</v>
      </c>
      <c r="N465" s="38">
        <v>271.84</v>
      </c>
      <c r="O465" s="39">
        <v>118.15</v>
      </c>
      <c r="P465" s="37">
        <v>374.12</v>
      </c>
      <c r="Q465" s="38">
        <v>323.23</v>
      </c>
      <c r="R465" s="38">
        <v>379.92</v>
      </c>
      <c r="S465" s="38">
        <v>319.59</v>
      </c>
      <c r="T465" s="38">
        <v>325.83</v>
      </c>
      <c r="U465" s="38">
        <v>345.41</v>
      </c>
      <c r="V465" s="38">
        <v>528.1</v>
      </c>
      <c r="W465" s="38">
        <v>537</v>
      </c>
      <c r="X465" s="38">
        <v>616.93</v>
      </c>
      <c r="Y465" s="38">
        <v>606.38</v>
      </c>
      <c r="Z465" s="38">
        <v>189.58</v>
      </c>
      <c r="AA465" s="40">
        <v>352.61</v>
      </c>
      <c r="AB465" s="27">
        <f t="shared" si="21"/>
        <v>440.03</v>
      </c>
      <c r="AC465" s="28">
        <f t="shared" si="22"/>
        <v>616.93</v>
      </c>
      <c r="AD465" s="29">
        <f t="shared" si="23"/>
        <v>0.71325758189746</v>
      </c>
    </row>
    <row r="466" spans="1:30" ht="12.75" customHeight="1">
      <c r="A466" s="30" t="s">
        <v>2114</v>
      </c>
      <c r="B466" s="31" t="s">
        <v>2110</v>
      </c>
      <c r="C466" s="32" t="s">
        <v>2111</v>
      </c>
      <c r="D466" s="33" t="s">
        <v>2112</v>
      </c>
      <c r="E466" s="33">
        <v>118</v>
      </c>
      <c r="F466" s="33" t="s">
        <v>2113</v>
      </c>
      <c r="G466" s="34">
        <v>3</v>
      </c>
      <c r="H466" s="31">
        <v>4</v>
      </c>
      <c r="I466" s="35">
        <v>6</v>
      </c>
      <c r="K466" s="36" t="s">
        <v>2114</v>
      </c>
      <c r="L466" s="37">
        <v>470.62</v>
      </c>
      <c r="M466" s="38">
        <v>514.85</v>
      </c>
      <c r="N466" s="38">
        <v>513.41</v>
      </c>
      <c r="O466" s="39">
        <v>528.31</v>
      </c>
      <c r="P466" s="37">
        <v>294.9</v>
      </c>
      <c r="Q466" s="38">
        <v>403.21</v>
      </c>
      <c r="R466" s="38">
        <v>303.23</v>
      </c>
      <c r="S466" s="38">
        <v>306.21</v>
      </c>
      <c r="T466" s="38">
        <v>296.33</v>
      </c>
      <c r="U466" s="38">
        <v>274.48</v>
      </c>
      <c r="V466" s="38">
        <v>260.82</v>
      </c>
      <c r="W466" s="38">
        <v>205.91</v>
      </c>
      <c r="X466" s="38">
        <v>214.52</v>
      </c>
      <c r="Y466" s="38">
        <v>191.47</v>
      </c>
      <c r="Z466" s="38">
        <v>535.43</v>
      </c>
      <c r="AA466" s="40">
        <v>387.43</v>
      </c>
      <c r="AB466" s="27">
        <f t="shared" si="21"/>
        <v>528.31</v>
      </c>
      <c r="AC466" s="28">
        <f t="shared" si="22"/>
        <v>535.43</v>
      </c>
      <c r="AD466" s="29">
        <f t="shared" si="23"/>
        <v>0.986702276674822</v>
      </c>
    </row>
    <row r="467" spans="1:30" ht="12.75" customHeight="1">
      <c r="A467" s="30" t="s">
        <v>2115</v>
      </c>
      <c r="B467" s="31" t="s">
        <v>2110</v>
      </c>
      <c r="C467" s="32" t="s">
        <v>2111</v>
      </c>
      <c r="D467" s="33" t="s">
        <v>2112</v>
      </c>
      <c r="E467" s="33">
        <v>118</v>
      </c>
      <c r="F467" s="33" t="s">
        <v>2113</v>
      </c>
      <c r="G467" s="34">
        <v>2</v>
      </c>
      <c r="H467" s="31">
        <v>4</v>
      </c>
      <c r="I467" s="35" t="s">
        <v>1140</v>
      </c>
      <c r="K467" s="36" t="s">
        <v>2115</v>
      </c>
      <c r="L467" s="37">
        <v>0</v>
      </c>
      <c r="M467" s="38">
        <v>0</v>
      </c>
      <c r="N467" s="38">
        <v>0</v>
      </c>
      <c r="O467" s="39">
        <v>0</v>
      </c>
      <c r="P467" s="37">
        <v>210.69</v>
      </c>
      <c r="Q467" s="38">
        <v>0</v>
      </c>
      <c r="R467" s="38">
        <v>0</v>
      </c>
      <c r="S467" s="38">
        <v>88.63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38">
        <v>0</v>
      </c>
      <c r="Z467" s="38">
        <v>0</v>
      </c>
      <c r="AA467" s="40">
        <v>111.54</v>
      </c>
      <c r="AB467" s="27">
        <f t="shared" si="21"/>
        <v>0</v>
      </c>
      <c r="AC467" s="28">
        <f t="shared" si="22"/>
        <v>210.69</v>
      </c>
      <c r="AD467" s="29">
        <f t="shared" si="23"/>
        <v>0</v>
      </c>
    </row>
    <row r="468" spans="1:30" ht="12.75" customHeight="1">
      <c r="A468" s="30" t="s">
        <v>2116</v>
      </c>
      <c r="B468" s="31" t="s">
        <v>2110</v>
      </c>
      <c r="C468" s="32" t="s">
        <v>2111</v>
      </c>
      <c r="D468" s="33" t="s">
        <v>2112</v>
      </c>
      <c r="E468" s="33">
        <v>168</v>
      </c>
      <c r="F468" s="33" t="s">
        <v>2117</v>
      </c>
      <c r="G468" s="34">
        <v>2</v>
      </c>
      <c r="H468" s="31">
        <v>2</v>
      </c>
      <c r="I468" s="35">
        <v>29</v>
      </c>
      <c r="K468" s="36" t="s">
        <v>2116</v>
      </c>
      <c r="L468" s="37">
        <v>167.07</v>
      </c>
      <c r="M468" s="38">
        <v>195.26</v>
      </c>
      <c r="N468" s="38">
        <v>0</v>
      </c>
      <c r="O468" s="39">
        <v>0</v>
      </c>
      <c r="P468" s="37">
        <v>136.23</v>
      </c>
      <c r="Q468" s="38">
        <v>68.03</v>
      </c>
      <c r="R468" s="38">
        <v>224.49</v>
      </c>
      <c r="S468" s="38">
        <v>47.35</v>
      </c>
      <c r="T468" s="38">
        <v>143.38</v>
      </c>
      <c r="U468" s="38">
        <v>116.24</v>
      </c>
      <c r="V468" s="38">
        <v>361.65</v>
      </c>
      <c r="W468" s="38">
        <v>611.01</v>
      </c>
      <c r="X468" s="38">
        <v>766.32</v>
      </c>
      <c r="Y468" s="38">
        <v>689.92</v>
      </c>
      <c r="Z468" s="38">
        <v>145.49</v>
      </c>
      <c r="AA468" s="40">
        <v>229.62</v>
      </c>
      <c r="AB468" s="27">
        <f t="shared" si="21"/>
        <v>195.26</v>
      </c>
      <c r="AC468" s="28">
        <f t="shared" si="22"/>
        <v>766.32</v>
      </c>
      <c r="AD468" s="29">
        <f t="shared" si="23"/>
        <v>0.2548021714166405</v>
      </c>
    </row>
    <row r="469" spans="1:30" ht="12.75" customHeight="1">
      <c r="A469" s="30" t="s">
        <v>2118</v>
      </c>
      <c r="B469" s="31" t="s">
        <v>2110</v>
      </c>
      <c r="C469" s="32" t="s">
        <v>2111</v>
      </c>
      <c r="D469" s="33" t="s">
        <v>2112</v>
      </c>
      <c r="E469" s="33">
        <v>168</v>
      </c>
      <c r="F469" s="33" t="s">
        <v>2117</v>
      </c>
      <c r="G469" s="34">
        <v>2</v>
      </c>
      <c r="H469" s="31">
        <v>3</v>
      </c>
      <c r="I469" s="35">
        <v>3</v>
      </c>
      <c r="K469" s="36" t="s">
        <v>2118</v>
      </c>
      <c r="L469" s="37">
        <v>364.51</v>
      </c>
      <c r="M469" s="38">
        <v>489.03</v>
      </c>
      <c r="N469" s="38">
        <v>956.09</v>
      </c>
      <c r="O469" s="39">
        <v>799.42</v>
      </c>
      <c r="P469" s="37">
        <v>123.7</v>
      </c>
      <c r="Q469" s="38">
        <v>36.11</v>
      </c>
      <c r="R469" s="38">
        <v>192.95</v>
      </c>
      <c r="S469" s="38">
        <v>71.34</v>
      </c>
      <c r="T469" s="38">
        <v>350.27</v>
      </c>
      <c r="U469" s="38">
        <v>0</v>
      </c>
      <c r="V469" s="38">
        <v>133.49</v>
      </c>
      <c r="W469" s="38">
        <v>252.31</v>
      </c>
      <c r="X469" s="38">
        <v>284.5</v>
      </c>
      <c r="Y469" s="38">
        <v>280.4</v>
      </c>
      <c r="Z469" s="38">
        <v>228.73</v>
      </c>
      <c r="AA469" s="40">
        <v>233.86</v>
      </c>
      <c r="AB469" s="27">
        <f t="shared" si="21"/>
        <v>956.09</v>
      </c>
      <c r="AC469" s="28">
        <f t="shared" si="22"/>
        <v>350.27</v>
      </c>
      <c r="AD469" s="29">
        <f t="shared" si="23"/>
        <v>2.7295800382562025</v>
      </c>
    </row>
    <row r="470" spans="1:30" ht="12.75" customHeight="1">
      <c r="A470" s="30" t="s">
        <v>2119</v>
      </c>
      <c r="B470" s="31" t="s">
        <v>2110</v>
      </c>
      <c r="C470" s="32" t="s">
        <v>2111</v>
      </c>
      <c r="D470" s="33" t="s">
        <v>2112</v>
      </c>
      <c r="E470" s="33">
        <v>189</v>
      </c>
      <c r="F470" s="33" t="s">
        <v>2120</v>
      </c>
      <c r="G470" s="34">
        <v>0</v>
      </c>
      <c r="H470" s="31">
        <v>0</v>
      </c>
      <c r="I470" s="35">
        <v>25</v>
      </c>
      <c r="K470" s="36" t="s">
        <v>2119</v>
      </c>
      <c r="L470" s="37">
        <v>348.5</v>
      </c>
      <c r="M470" s="38">
        <v>348.37</v>
      </c>
      <c r="N470" s="38">
        <v>223.06</v>
      </c>
      <c r="O470" s="39">
        <v>81.75</v>
      </c>
      <c r="P470" s="37">
        <v>275.63</v>
      </c>
      <c r="Q470" s="38">
        <v>303.09</v>
      </c>
      <c r="R470" s="38">
        <v>262.53</v>
      </c>
      <c r="S470" s="38">
        <v>271.33</v>
      </c>
      <c r="T470" s="38">
        <v>257.3</v>
      </c>
      <c r="U470" s="38">
        <v>282.14</v>
      </c>
      <c r="V470" s="38">
        <v>243.77</v>
      </c>
      <c r="W470" s="38">
        <v>197.66</v>
      </c>
      <c r="X470" s="38">
        <v>192.1</v>
      </c>
      <c r="Y470" s="38">
        <v>170.14</v>
      </c>
      <c r="Z470" s="38">
        <v>212.09</v>
      </c>
      <c r="AA470" s="40">
        <v>225.74</v>
      </c>
      <c r="AB470" s="27">
        <f t="shared" si="21"/>
        <v>348.5</v>
      </c>
      <c r="AC470" s="28">
        <f t="shared" si="22"/>
        <v>303.09</v>
      </c>
      <c r="AD470" s="29">
        <f t="shared" si="23"/>
        <v>1.1498234847734998</v>
      </c>
    </row>
    <row r="471" spans="1:30" ht="12.75" customHeight="1">
      <c r="A471" s="30" t="s">
        <v>2121</v>
      </c>
      <c r="B471" s="31" t="s">
        <v>2110</v>
      </c>
      <c r="C471" s="32" t="s">
        <v>2111</v>
      </c>
      <c r="D471" s="33" t="s">
        <v>2112</v>
      </c>
      <c r="E471" s="33">
        <v>189</v>
      </c>
      <c r="F471" s="33" t="s">
        <v>2122</v>
      </c>
      <c r="G471" s="34">
        <v>1</v>
      </c>
      <c r="H471" s="31">
        <v>0</v>
      </c>
      <c r="I471" s="35">
        <v>3</v>
      </c>
      <c r="J471" s="45"/>
      <c r="K471" s="36" t="s">
        <v>2121</v>
      </c>
      <c r="L471" s="37">
        <v>280.49</v>
      </c>
      <c r="M471" s="38">
        <v>269.69</v>
      </c>
      <c r="N471" s="38">
        <v>541.99</v>
      </c>
      <c r="O471" s="39">
        <v>871.77</v>
      </c>
      <c r="P471" s="37">
        <v>438.15</v>
      </c>
      <c r="Q471" s="38">
        <v>526.93</v>
      </c>
      <c r="R471" s="38">
        <v>712.77</v>
      </c>
      <c r="S471" s="38">
        <v>500.29</v>
      </c>
      <c r="T471" s="38">
        <v>1283.68</v>
      </c>
      <c r="U471" s="38">
        <v>621.7</v>
      </c>
      <c r="V471" s="38">
        <v>789.08</v>
      </c>
      <c r="W471" s="38">
        <v>918.02</v>
      </c>
      <c r="X471" s="38">
        <v>411.91</v>
      </c>
      <c r="Y471" s="38">
        <v>475.85</v>
      </c>
      <c r="Z471" s="38">
        <v>1043.16</v>
      </c>
      <c r="AA471" s="40">
        <v>652.93</v>
      </c>
      <c r="AB471" s="27">
        <f t="shared" si="21"/>
        <v>871.77</v>
      </c>
      <c r="AC471" s="28">
        <f t="shared" si="22"/>
        <v>1283.68</v>
      </c>
      <c r="AD471" s="29">
        <f t="shared" si="23"/>
        <v>0.6791178486850304</v>
      </c>
    </row>
    <row r="472" spans="1:30" ht="12.75" customHeight="1">
      <c r="A472" s="30" t="s">
        <v>2123</v>
      </c>
      <c r="B472" s="31" t="s">
        <v>2110</v>
      </c>
      <c r="C472" s="32" t="s">
        <v>2111</v>
      </c>
      <c r="D472" s="33" t="s">
        <v>2112</v>
      </c>
      <c r="E472" s="33">
        <v>189</v>
      </c>
      <c r="F472" s="33" t="s">
        <v>2124</v>
      </c>
      <c r="G472" s="34">
        <v>1</v>
      </c>
      <c r="H472" s="31">
        <v>2</v>
      </c>
      <c r="I472" s="35"/>
      <c r="K472" s="36" t="s">
        <v>2123</v>
      </c>
      <c r="AB472" s="27">
        <f t="shared" si="21"/>
        <v>0</v>
      </c>
      <c r="AC472" s="28">
        <f t="shared" si="22"/>
        <v>0</v>
      </c>
      <c r="AD472" s="29" t="e">
        <f t="shared" si="23"/>
        <v>#DIV/0!</v>
      </c>
    </row>
    <row r="473" spans="1:30" ht="12.75" customHeight="1">
      <c r="A473" s="30" t="s">
        <v>2125</v>
      </c>
      <c r="B473" s="31" t="s">
        <v>2110</v>
      </c>
      <c r="C473" s="32" t="s">
        <v>2111</v>
      </c>
      <c r="D473" s="33" t="s">
        <v>2112</v>
      </c>
      <c r="E473" s="33">
        <v>189</v>
      </c>
      <c r="F473" s="33" t="s">
        <v>2122</v>
      </c>
      <c r="G473" s="34">
        <v>1</v>
      </c>
      <c r="H473" s="31">
        <v>2</v>
      </c>
      <c r="I473" s="35">
        <v>36</v>
      </c>
      <c r="K473" s="36" t="s">
        <v>2125</v>
      </c>
      <c r="L473" s="37">
        <v>226.87</v>
      </c>
      <c r="M473" s="38">
        <v>0</v>
      </c>
      <c r="N473" s="38">
        <v>0</v>
      </c>
      <c r="O473" s="39">
        <v>439.86</v>
      </c>
      <c r="P473" s="37">
        <v>568.99</v>
      </c>
      <c r="Q473" s="38">
        <v>327.55</v>
      </c>
      <c r="R473" s="38">
        <v>346.23</v>
      </c>
      <c r="S473" s="38">
        <v>190.53</v>
      </c>
      <c r="T473" s="38">
        <v>1487.55</v>
      </c>
      <c r="U473" s="38">
        <v>0</v>
      </c>
      <c r="V473" s="38">
        <v>667.61</v>
      </c>
      <c r="W473" s="38">
        <v>891.57</v>
      </c>
      <c r="X473" s="38">
        <v>563.16</v>
      </c>
      <c r="Y473" s="38">
        <v>688.65</v>
      </c>
      <c r="Z473" s="38">
        <v>113.41</v>
      </c>
      <c r="AA473" s="40">
        <v>371.21</v>
      </c>
      <c r="AB473" s="27">
        <f t="shared" si="21"/>
        <v>439.86</v>
      </c>
      <c r="AC473" s="28">
        <f t="shared" si="22"/>
        <v>1487.55</v>
      </c>
      <c r="AD473" s="29">
        <f t="shared" si="23"/>
        <v>0.2956942623777352</v>
      </c>
    </row>
    <row r="474" spans="1:30" ht="12.75" customHeight="1">
      <c r="A474" s="30" t="s">
        <v>2126</v>
      </c>
      <c r="B474" s="31" t="s">
        <v>2110</v>
      </c>
      <c r="C474" s="32" t="s">
        <v>2111</v>
      </c>
      <c r="D474" s="33" t="s">
        <v>2112</v>
      </c>
      <c r="E474" s="33">
        <v>189</v>
      </c>
      <c r="F474" s="33" t="s">
        <v>2122</v>
      </c>
      <c r="G474" s="34">
        <v>2</v>
      </c>
      <c r="H474" s="31">
        <v>4</v>
      </c>
      <c r="I474" s="35" t="s">
        <v>1140</v>
      </c>
      <c r="K474" s="36" t="s">
        <v>2126</v>
      </c>
      <c r="L474" s="37">
        <v>0</v>
      </c>
      <c r="M474" s="38">
        <v>0</v>
      </c>
      <c r="N474" s="38">
        <v>0</v>
      </c>
      <c r="O474" s="39">
        <v>0</v>
      </c>
      <c r="P474" s="37">
        <v>29.93</v>
      </c>
      <c r="Q474" s="38">
        <v>0</v>
      </c>
      <c r="R474" s="38">
        <v>0</v>
      </c>
      <c r="S474" s="38">
        <v>13.54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38">
        <v>0</v>
      </c>
      <c r="Z474" s="38">
        <v>0</v>
      </c>
      <c r="AA474" s="40">
        <v>0</v>
      </c>
      <c r="AB474" s="27">
        <f t="shared" si="21"/>
        <v>0</v>
      </c>
      <c r="AC474" s="28">
        <f t="shared" si="22"/>
        <v>29.93</v>
      </c>
      <c r="AD474" s="29">
        <f t="shared" si="23"/>
        <v>0</v>
      </c>
    </row>
    <row r="475" spans="1:30" ht="12.75" customHeight="1">
      <c r="A475" s="30" t="s">
        <v>2127</v>
      </c>
      <c r="B475" s="31" t="s">
        <v>2110</v>
      </c>
      <c r="C475" s="32" t="s">
        <v>2111</v>
      </c>
      <c r="D475" s="33" t="s">
        <v>2112</v>
      </c>
      <c r="E475" s="33">
        <v>189</v>
      </c>
      <c r="F475" s="33" t="s">
        <v>2128</v>
      </c>
      <c r="G475" s="34">
        <v>2</v>
      </c>
      <c r="H475" s="31">
        <v>3</v>
      </c>
      <c r="I475" s="35">
        <v>25</v>
      </c>
      <c r="K475" s="36" t="s">
        <v>2129</v>
      </c>
      <c r="L475" s="37">
        <v>2441.29</v>
      </c>
      <c r="M475" s="38">
        <v>3055.36</v>
      </c>
      <c r="N475" s="38">
        <v>2770.92</v>
      </c>
      <c r="O475" s="39">
        <v>1723.63</v>
      </c>
      <c r="P475" s="37">
        <v>3032.53</v>
      </c>
      <c r="Q475" s="38">
        <v>2652.35</v>
      </c>
      <c r="R475" s="38">
        <v>1969.01</v>
      </c>
      <c r="S475" s="38">
        <v>2429.02</v>
      </c>
      <c r="T475" s="38">
        <v>2576.42</v>
      </c>
      <c r="U475" s="38">
        <v>2653.37</v>
      </c>
      <c r="V475" s="38">
        <v>2266.76</v>
      </c>
      <c r="W475" s="38">
        <v>1979.37</v>
      </c>
      <c r="X475" s="38">
        <v>2073.04</v>
      </c>
      <c r="Y475" s="38">
        <v>1859.92</v>
      </c>
      <c r="Z475" s="38">
        <v>3818.27</v>
      </c>
      <c r="AA475" s="40">
        <v>2818.23</v>
      </c>
      <c r="AB475" s="27">
        <f t="shared" si="21"/>
        <v>3055.36</v>
      </c>
      <c r="AC475" s="28">
        <f t="shared" si="22"/>
        <v>3818.27</v>
      </c>
      <c r="AD475" s="29">
        <f t="shared" si="23"/>
        <v>0.8001948526426891</v>
      </c>
    </row>
    <row r="476" spans="1:30" ht="12.75" customHeight="1">
      <c r="A476" s="30" t="s">
        <v>2130</v>
      </c>
      <c r="B476" s="31" t="s">
        <v>2110</v>
      </c>
      <c r="C476" s="32" t="s">
        <v>2111</v>
      </c>
      <c r="D476" s="33" t="s">
        <v>2112</v>
      </c>
      <c r="E476" s="33">
        <v>189</v>
      </c>
      <c r="F476" s="33" t="s">
        <v>2131</v>
      </c>
      <c r="G476" s="34">
        <v>1</v>
      </c>
      <c r="H476" s="31">
        <v>2</v>
      </c>
      <c r="I476" s="35">
        <v>6</v>
      </c>
      <c r="J476" s="45"/>
      <c r="K476" s="36" t="s">
        <v>2132</v>
      </c>
      <c r="L476" s="37">
        <v>750.73</v>
      </c>
      <c r="M476" s="38">
        <v>827.94</v>
      </c>
      <c r="N476" s="38">
        <v>962.24</v>
      </c>
      <c r="O476" s="39">
        <v>980.19</v>
      </c>
      <c r="P476" s="37">
        <v>730.21</v>
      </c>
      <c r="Q476" s="38">
        <v>757.72</v>
      </c>
      <c r="R476" s="38">
        <v>786.88</v>
      </c>
      <c r="S476" s="38">
        <v>566.8</v>
      </c>
      <c r="T476" s="38">
        <v>443.92</v>
      </c>
      <c r="U476" s="38">
        <v>744.74</v>
      </c>
      <c r="V476" s="38">
        <v>328.96</v>
      </c>
      <c r="W476" s="38">
        <v>605.1</v>
      </c>
      <c r="X476" s="38">
        <v>488.77</v>
      </c>
      <c r="Y476" s="38">
        <v>472.19</v>
      </c>
      <c r="Z476" s="38">
        <v>1343.46</v>
      </c>
      <c r="AA476" s="40">
        <v>926.87</v>
      </c>
      <c r="AB476" s="27">
        <f t="shared" si="21"/>
        <v>980.19</v>
      </c>
      <c r="AC476" s="28">
        <f t="shared" si="22"/>
        <v>1343.46</v>
      </c>
      <c r="AD476" s="29">
        <f t="shared" si="23"/>
        <v>0.7296011790451521</v>
      </c>
    </row>
    <row r="477" spans="1:30" ht="12.75" customHeight="1">
      <c r="A477" s="30" t="s">
        <v>2133</v>
      </c>
      <c r="B477" s="31" t="s">
        <v>2110</v>
      </c>
      <c r="C477" s="32" t="s">
        <v>2111</v>
      </c>
      <c r="D477" s="33" t="s">
        <v>2112</v>
      </c>
      <c r="E477" s="33">
        <v>189</v>
      </c>
      <c r="F477" s="33" t="s">
        <v>2134</v>
      </c>
      <c r="G477" s="34">
        <v>2</v>
      </c>
      <c r="H477" s="31">
        <v>2</v>
      </c>
      <c r="I477" s="35">
        <v>27</v>
      </c>
      <c r="K477" s="36" t="s">
        <v>2135</v>
      </c>
      <c r="L477" s="37">
        <v>384.44</v>
      </c>
      <c r="M477" s="38">
        <v>488.91</v>
      </c>
      <c r="N477" s="38">
        <v>410.15</v>
      </c>
      <c r="O477" s="39">
        <v>0</v>
      </c>
      <c r="P477" s="37">
        <v>303.84</v>
      </c>
      <c r="Q477" s="38">
        <v>266.99</v>
      </c>
      <c r="R477" s="38">
        <v>356.5</v>
      </c>
      <c r="S477" s="38">
        <v>323.21</v>
      </c>
      <c r="T477" s="38">
        <v>258.7</v>
      </c>
      <c r="U477" s="38">
        <v>336.86</v>
      </c>
      <c r="V477" s="38">
        <v>577.61</v>
      </c>
      <c r="W477" s="38">
        <v>243.64</v>
      </c>
      <c r="X477" s="38">
        <v>247.6</v>
      </c>
      <c r="Y477" s="38">
        <v>216.92</v>
      </c>
      <c r="Z477" s="38">
        <v>201.37</v>
      </c>
      <c r="AA477" s="40">
        <v>240.33</v>
      </c>
      <c r="AB477" s="27">
        <f t="shared" si="21"/>
        <v>488.91</v>
      </c>
      <c r="AC477" s="28">
        <f t="shared" si="22"/>
        <v>577.61</v>
      </c>
      <c r="AD477" s="29">
        <f t="shared" si="23"/>
        <v>0.8464361766589914</v>
      </c>
    </row>
    <row r="478" spans="1:30" ht="12.75" customHeight="1">
      <c r="A478" s="30" t="s">
        <v>2136</v>
      </c>
      <c r="B478" s="31" t="s">
        <v>2110</v>
      </c>
      <c r="C478" s="32" t="s">
        <v>2111</v>
      </c>
      <c r="D478" s="33" t="s">
        <v>2112</v>
      </c>
      <c r="E478" s="33">
        <v>190</v>
      </c>
      <c r="F478" s="33" t="s">
        <v>2137</v>
      </c>
      <c r="G478" s="34">
        <v>3</v>
      </c>
      <c r="H478" s="31">
        <v>4</v>
      </c>
      <c r="I478" s="35">
        <v>1</v>
      </c>
      <c r="J478" s="45" t="s">
        <v>1158</v>
      </c>
      <c r="K478" s="36" t="s">
        <v>2136</v>
      </c>
      <c r="L478" s="37">
        <v>185.7</v>
      </c>
      <c r="M478" s="38">
        <v>230.37</v>
      </c>
      <c r="N478" s="38">
        <v>1260.9</v>
      </c>
      <c r="O478" s="39">
        <v>3550.1</v>
      </c>
      <c r="P478" s="37">
        <v>311.5</v>
      </c>
      <c r="Q478" s="38">
        <v>209.26</v>
      </c>
      <c r="R478" s="38">
        <v>230.34</v>
      </c>
      <c r="S478" s="38">
        <v>233.18</v>
      </c>
      <c r="T478" s="38">
        <v>175.11</v>
      </c>
      <c r="U478" s="38">
        <v>146.78</v>
      </c>
      <c r="V478" s="38">
        <v>147.39</v>
      </c>
      <c r="W478" s="38">
        <v>124.76</v>
      </c>
      <c r="X478" s="38">
        <v>102.46</v>
      </c>
      <c r="Y478" s="38">
        <v>125.46</v>
      </c>
      <c r="Z478" s="38">
        <v>212.74</v>
      </c>
      <c r="AA478" s="40">
        <v>212.21</v>
      </c>
      <c r="AB478" s="27">
        <f t="shared" si="21"/>
        <v>3550.1</v>
      </c>
      <c r="AC478" s="28">
        <f t="shared" si="22"/>
        <v>311.5</v>
      </c>
      <c r="AD478" s="29">
        <f t="shared" si="23"/>
        <v>11.396789727126805</v>
      </c>
    </row>
    <row r="479" spans="1:30" ht="12.75" customHeight="1">
      <c r="A479" s="30" t="s">
        <v>2138</v>
      </c>
      <c r="B479" s="31" t="s">
        <v>2110</v>
      </c>
      <c r="C479" s="32" t="s">
        <v>2111</v>
      </c>
      <c r="D479" s="33" t="s">
        <v>2112</v>
      </c>
      <c r="E479" s="33">
        <v>190</v>
      </c>
      <c r="F479" s="33" t="s">
        <v>2137</v>
      </c>
      <c r="G479" s="34">
        <v>1</v>
      </c>
      <c r="H479" s="31">
        <v>3</v>
      </c>
      <c r="I479" s="35">
        <v>25</v>
      </c>
      <c r="K479" s="36" t="s">
        <v>2138</v>
      </c>
      <c r="L479" s="37">
        <v>285.91</v>
      </c>
      <c r="M479" s="38">
        <v>294.1</v>
      </c>
      <c r="N479" s="38">
        <v>449.86</v>
      </c>
      <c r="O479" s="39">
        <v>548.88</v>
      </c>
      <c r="P479" s="37">
        <v>218.02</v>
      </c>
      <c r="Q479" s="38">
        <v>248.2</v>
      </c>
      <c r="R479" s="38">
        <v>0</v>
      </c>
      <c r="S479" s="38">
        <v>212.54</v>
      </c>
      <c r="T479" s="38">
        <v>168.2</v>
      </c>
      <c r="U479" s="38">
        <v>193.07</v>
      </c>
      <c r="V479" s="38">
        <v>199.03</v>
      </c>
      <c r="W479" s="38">
        <v>211.92</v>
      </c>
      <c r="X479" s="38">
        <v>200.29</v>
      </c>
      <c r="Y479" s="38">
        <v>207.91</v>
      </c>
      <c r="Z479" s="38">
        <v>204.56</v>
      </c>
      <c r="AA479" s="40">
        <v>215.03</v>
      </c>
      <c r="AB479" s="27">
        <f t="shared" si="21"/>
        <v>548.88</v>
      </c>
      <c r="AC479" s="28">
        <f t="shared" si="22"/>
        <v>248.2</v>
      </c>
      <c r="AD479" s="29">
        <f t="shared" si="23"/>
        <v>2.2114423851732474</v>
      </c>
    </row>
    <row r="480" spans="1:30" ht="12.75" customHeight="1">
      <c r="A480" s="30" t="s">
        <v>2139</v>
      </c>
      <c r="B480" s="31" t="s">
        <v>2110</v>
      </c>
      <c r="C480" s="32" t="s">
        <v>2111</v>
      </c>
      <c r="D480" s="33" t="s">
        <v>2112</v>
      </c>
      <c r="E480" s="33">
        <v>190</v>
      </c>
      <c r="F480" s="33" t="s">
        <v>2137</v>
      </c>
      <c r="G480" s="34">
        <v>3</v>
      </c>
      <c r="H480" s="31">
        <v>4</v>
      </c>
      <c r="I480" s="35">
        <v>3</v>
      </c>
      <c r="K480" s="36" t="s">
        <v>2140</v>
      </c>
      <c r="L480" s="37">
        <v>3366.27</v>
      </c>
      <c r="M480" s="38">
        <v>3678.13</v>
      </c>
      <c r="N480" s="38">
        <v>6127.85</v>
      </c>
      <c r="O480" s="39">
        <v>4983.25</v>
      </c>
      <c r="P480" s="37">
        <v>5009.89</v>
      </c>
      <c r="Q480" s="38">
        <v>4873.05</v>
      </c>
      <c r="R480" s="38">
        <v>4784.03</v>
      </c>
      <c r="S480" s="38">
        <v>3903.41</v>
      </c>
      <c r="T480" s="38">
        <v>4462.22</v>
      </c>
      <c r="U480" s="38">
        <v>4498.36</v>
      </c>
      <c r="V480" s="38">
        <v>4290.63</v>
      </c>
      <c r="W480" s="38">
        <v>4562.83</v>
      </c>
      <c r="X480" s="38">
        <v>3874.51</v>
      </c>
      <c r="Y480" s="38">
        <v>4353.29</v>
      </c>
      <c r="Z480" s="38">
        <v>6437.27</v>
      </c>
      <c r="AA480" s="40">
        <v>5703.37</v>
      </c>
      <c r="AB480" s="27">
        <f t="shared" si="21"/>
        <v>6127.85</v>
      </c>
      <c r="AC480" s="28">
        <f t="shared" si="22"/>
        <v>6437.27</v>
      </c>
      <c r="AD480" s="29">
        <f t="shared" si="23"/>
        <v>0.9519330399377376</v>
      </c>
    </row>
    <row r="481" spans="1:30" ht="12.75" customHeight="1">
      <c r="A481" s="30" t="s">
        <v>2141</v>
      </c>
      <c r="B481" s="31" t="s">
        <v>2110</v>
      </c>
      <c r="C481" s="32" t="s">
        <v>2111</v>
      </c>
      <c r="D481" s="33" t="s">
        <v>2112</v>
      </c>
      <c r="E481" s="33">
        <v>190</v>
      </c>
      <c r="F481" s="33" t="s">
        <v>2137</v>
      </c>
      <c r="G481" s="34">
        <v>3</v>
      </c>
      <c r="H481" s="31">
        <v>4</v>
      </c>
      <c r="I481" s="35">
        <v>6</v>
      </c>
      <c r="J481" s="45" t="s">
        <v>1158</v>
      </c>
      <c r="K481" s="36" t="s">
        <v>2142</v>
      </c>
      <c r="L481" s="37">
        <v>1072.35</v>
      </c>
      <c r="M481" s="38">
        <v>1079.45</v>
      </c>
      <c r="N481" s="38">
        <v>3215.11</v>
      </c>
      <c r="O481" s="39">
        <v>1620.45</v>
      </c>
      <c r="P481" s="37">
        <v>592.54</v>
      </c>
      <c r="Q481" s="38">
        <v>634.09</v>
      </c>
      <c r="R481" s="38">
        <v>833.96</v>
      </c>
      <c r="S481" s="38">
        <v>469.79</v>
      </c>
      <c r="T481" s="38">
        <v>443.65</v>
      </c>
      <c r="U481" s="38">
        <v>282.94</v>
      </c>
      <c r="V481" s="38">
        <v>0</v>
      </c>
      <c r="W481" s="38">
        <v>332.08</v>
      </c>
      <c r="X481" s="38">
        <v>177.7</v>
      </c>
      <c r="Y481" s="38">
        <v>253.61</v>
      </c>
      <c r="Z481" s="38">
        <v>905.43</v>
      </c>
      <c r="AA481" s="40">
        <v>646.19</v>
      </c>
      <c r="AB481" s="27">
        <f t="shared" si="21"/>
        <v>3215.11</v>
      </c>
      <c r="AC481" s="28">
        <f t="shared" si="22"/>
        <v>905.43</v>
      </c>
      <c r="AD481" s="29">
        <f t="shared" si="23"/>
        <v>3.5509205570833755</v>
      </c>
    </row>
    <row r="482" spans="1:30" ht="12.75" customHeight="1">
      <c r="A482" s="30" t="s">
        <v>2143</v>
      </c>
      <c r="B482" s="31" t="s">
        <v>2110</v>
      </c>
      <c r="C482" s="32" t="s">
        <v>2111</v>
      </c>
      <c r="D482" s="33" t="s">
        <v>2112</v>
      </c>
      <c r="E482" s="33">
        <v>190</v>
      </c>
      <c r="F482" s="33" t="s">
        <v>2137</v>
      </c>
      <c r="G482" s="34">
        <v>4</v>
      </c>
      <c r="H482" s="31">
        <v>5</v>
      </c>
      <c r="I482" s="35">
        <v>6</v>
      </c>
      <c r="K482" s="36" t="s">
        <v>2144</v>
      </c>
      <c r="L482" s="37">
        <v>202.82</v>
      </c>
      <c r="M482" s="38">
        <v>177.57</v>
      </c>
      <c r="N482" s="38">
        <v>186.68</v>
      </c>
      <c r="O482" s="39">
        <v>77.15</v>
      </c>
      <c r="P482" s="37">
        <v>217.86</v>
      </c>
      <c r="Q482" s="38">
        <v>212.67</v>
      </c>
      <c r="R482" s="38">
        <v>470.09</v>
      </c>
      <c r="S482" s="38">
        <v>314.58</v>
      </c>
      <c r="T482" s="38">
        <v>296.21</v>
      </c>
      <c r="U482" s="38">
        <v>211.08</v>
      </c>
      <c r="V482" s="38">
        <v>420.25</v>
      </c>
      <c r="W482" s="38">
        <v>500.82</v>
      </c>
      <c r="X482" s="38">
        <v>512.94</v>
      </c>
      <c r="Y482" s="38">
        <v>683.36</v>
      </c>
      <c r="Z482" s="38">
        <v>243.35</v>
      </c>
      <c r="AA482" s="40">
        <v>259.79</v>
      </c>
      <c r="AB482" s="27">
        <f t="shared" si="21"/>
        <v>202.82</v>
      </c>
      <c r="AC482" s="28">
        <f t="shared" si="22"/>
        <v>683.36</v>
      </c>
      <c r="AD482" s="29">
        <f t="shared" si="23"/>
        <v>0.29679817372980566</v>
      </c>
    </row>
    <row r="483" spans="1:30" ht="12.75" customHeight="1">
      <c r="A483" s="30" t="s">
        <v>2145</v>
      </c>
      <c r="B483" s="31" t="s">
        <v>2110</v>
      </c>
      <c r="C483" s="32" t="s">
        <v>2111</v>
      </c>
      <c r="D483" s="33" t="s">
        <v>2112</v>
      </c>
      <c r="E483" s="33">
        <v>276</v>
      </c>
      <c r="F483" s="33" t="s">
        <v>2146</v>
      </c>
      <c r="G483" s="34">
        <v>1</v>
      </c>
      <c r="H483" s="31">
        <v>3</v>
      </c>
      <c r="I483" s="35">
        <v>2</v>
      </c>
      <c r="J483" s="45" t="s">
        <v>1158</v>
      </c>
      <c r="K483" s="36" t="s">
        <v>2145</v>
      </c>
      <c r="L483" s="37">
        <v>220.44</v>
      </c>
      <c r="M483" s="38">
        <v>0</v>
      </c>
      <c r="N483" s="38">
        <v>998.08</v>
      </c>
      <c r="O483" s="39">
        <v>810.13</v>
      </c>
      <c r="P483" s="37">
        <v>0</v>
      </c>
      <c r="Q483" s="38">
        <v>0</v>
      </c>
      <c r="R483" s="38">
        <v>98.71</v>
      </c>
      <c r="S483" s="38">
        <v>96.8</v>
      </c>
      <c r="T483" s="38">
        <v>0</v>
      </c>
      <c r="U483" s="38">
        <v>125.88</v>
      </c>
      <c r="V483" s="38">
        <v>144.35</v>
      </c>
      <c r="W483" s="38">
        <v>204.81</v>
      </c>
      <c r="X483" s="38">
        <v>273.13</v>
      </c>
      <c r="Y483" s="38">
        <v>200.61</v>
      </c>
      <c r="Z483" s="38">
        <v>172.52</v>
      </c>
      <c r="AA483" s="40">
        <v>112.95</v>
      </c>
      <c r="AB483" s="27">
        <f t="shared" si="21"/>
        <v>998.08</v>
      </c>
      <c r="AC483" s="28">
        <f t="shared" si="22"/>
        <v>273.13</v>
      </c>
      <c r="AD483" s="29">
        <f t="shared" si="23"/>
        <v>3.6542305861677593</v>
      </c>
    </row>
    <row r="484" spans="1:30" ht="12.75" customHeight="1">
      <c r="A484" s="30" t="s">
        <v>2147</v>
      </c>
      <c r="B484" s="31" t="s">
        <v>2110</v>
      </c>
      <c r="C484" s="32" t="s">
        <v>2111</v>
      </c>
      <c r="D484" s="33" t="s">
        <v>2112</v>
      </c>
      <c r="E484" s="33">
        <v>276</v>
      </c>
      <c r="F484" s="33" t="s">
        <v>2146</v>
      </c>
      <c r="G484" s="34">
        <v>2</v>
      </c>
      <c r="H484" s="31">
        <v>4</v>
      </c>
      <c r="I484" s="35">
        <v>29</v>
      </c>
      <c r="K484" s="36" t="s">
        <v>2147</v>
      </c>
      <c r="L484" s="37">
        <v>303.5</v>
      </c>
      <c r="M484" s="38">
        <v>300.03</v>
      </c>
      <c r="N484" s="38">
        <v>0</v>
      </c>
      <c r="O484" s="39">
        <v>0</v>
      </c>
      <c r="P484" s="37">
        <v>426.55</v>
      </c>
      <c r="Q484" s="38">
        <v>416.84</v>
      </c>
      <c r="R484" s="38">
        <v>298.49</v>
      </c>
      <c r="S484" s="38">
        <v>401.27</v>
      </c>
      <c r="T484" s="38">
        <v>336.46</v>
      </c>
      <c r="U484" s="38">
        <v>358.52</v>
      </c>
      <c r="V484" s="38">
        <v>295.31</v>
      </c>
      <c r="W484" s="38">
        <v>200.86</v>
      </c>
      <c r="X484" s="38">
        <v>183.57</v>
      </c>
      <c r="Y484" s="38">
        <v>197.32</v>
      </c>
      <c r="Z484" s="38">
        <v>272.56</v>
      </c>
      <c r="AA484" s="40">
        <v>248.25</v>
      </c>
      <c r="AB484" s="27">
        <f t="shared" si="21"/>
        <v>303.5</v>
      </c>
      <c r="AC484" s="28">
        <f t="shared" si="22"/>
        <v>426.55</v>
      </c>
      <c r="AD484" s="29">
        <f t="shared" si="23"/>
        <v>0.7115226819833548</v>
      </c>
    </row>
    <row r="485" spans="1:30" ht="12.75" customHeight="1">
      <c r="A485" s="30" t="s">
        <v>2148</v>
      </c>
      <c r="B485" s="31" t="s">
        <v>2110</v>
      </c>
      <c r="C485" s="32" t="s">
        <v>2111</v>
      </c>
      <c r="D485" s="33" t="s">
        <v>2112</v>
      </c>
      <c r="E485" s="33">
        <v>276</v>
      </c>
      <c r="F485" s="33" t="s">
        <v>2146</v>
      </c>
      <c r="G485" s="34">
        <v>2</v>
      </c>
      <c r="H485" s="31">
        <v>5</v>
      </c>
      <c r="I485" s="35">
        <v>29</v>
      </c>
      <c r="K485" s="36" t="s">
        <v>2148</v>
      </c>
      <c r="L485" s="37">
        <v>422.13</v>
      </c>
      <c r="M485" s="38">
        <v>373.73</v>
      </c>
      <c r="N485" s="38">
        <v>0</v>
      </c>
      <c r="O485" s="39">
        <v>0</v>
      </c>
      <c r="P485" s="37">
        <v>143.58</v>
      </c>
      <c r="Q485" s="38">
        <v>0</v>
      </c>
      <c r="R485" s="38">
        <v>99.79</v>
      </c>
      <c r="S485" s="38">
        <v>20.29</v>
      </c>
      <c r="T485" s="38">
        <v>0</v>
      </c>
      <c r="U485" s="38">
        <v>137.3</v>
      </c>
      <c r="V485" s="38">
        <v>138.76</v>
      </c>
      <c r="W485" s="38">
        <v>195.49</v>
      </c>
      <c r="X485" s="38">
        <v>217.49</v>
      </c>
      <c r="Y485" s="38">
        <v>198.05</v>
      </c>
      <c r="Z485" s="38">
        <v>143.56</v>
      </c>
      <c r="AA485" s="40">
        <v>68.84</v>
      </c>
      <c r="AB485" s="27">
        <f t="shared" si="21"/>
        <v>422.13</v>
      </c>
      <c r="AC485" s="28">
        <f t="shared" si="22"/>
        <v>217.49</v>
      </c>
      <c r="AD485" s="29">
        <f t="shared" si="23"/>
        <v>1.940916823762012</v>
      </c>
    </row>
    <row r="486" spans="1:30" ht="12.75" customHeight="1">
      <c r="A486" s="30" t="s">
        <v>2149</v>
      </c>
      <c r="B486" s="31" t="s">
        <v>2110</v>
      </c>
      <c r="C486" s="32" t="s">
        <v>2111</v>
      </c>
      <c r="D486" s="33" t="s">
        <v>2112</v>
      </c>
      <c r="E486" s="33">
        <v>276</v>
      </c>
      <c r="F486" s="33" t="s">
        <v>2150</v>
      </c>
      <c r="G486" s="34">
        <v>2</v>
      </c>
      <c r="H486" s="31">
        <v>4</v>
      </c>
      <c r="I486" s="35"/>
      <c r="K486" s="36" t="s">
        <v>2149</v>
      </c>
      <c r="AB486" s="27">
        <f t="shared" si="21"/>
        <v>0</v>
      </c>
      <c r="AC486" s="28">
        <f t="shared" si="22"/>
        <v>0</v>
      </c>
      <c r="AD486" s="29" t="e">
        <f t="shared" si="23"/>
        <v>#DIV/0!</v>
      </c>
    </row>
    <row r="487" spans="1:30" ht="12.75" customHeight="1">
      <c r="A487" s="30" t="s">
        <v>2151</v>
      </c>
      <c r="B487" s="31" t="s">
        <v>2110</v>
      </c>
      <c r="C487" s="32" t="s">
        <v>2111</v>
      </c>
      <c r="D487" s="33" t="s">
        <v>2112</v>
      </c>
      <c r="E487" s="33">
        <v>276</v>
      </c>
      <c r="F487" s="33" t="s">
        <v>2146</v>
      </c>
      <c r="G487" s="34">
        <v>2</v>
      </c>
      <c r="H487" s="31">
        <v>3</v>
      </c>
      <c r="I487" s="35">
        <v>29</v>
      </c>
      <c r="K487" s="36" t="s">
        <v>2151</v>
      </c>
      <c r="L487" s="37">
        <v>356.85</v>
      </c>
      <c r="M487" s="38">
        <v>307.92</v>
      </c>
      <c r="N487" s="38">
        <v>0</v>
      </c>
      <c r="O487" s="39">
        <v>0</v>
      </c>
      <c r="P487" s="37">
        <v>77.15</v>
      </c>
      <c r="Q487" s="38">
        <v>192.41</v>
      </c>
      <c r="R487" s="38">
        <v>140.76</v>
      </c>
      <c r="S487" s="38">
        <v>173.05</v>
      </c>
      <c r="T487" s="38">
        <v>124.6</v>
      </c>
      <c r="U487" s="38">
        <v>187.65</v>
      </c>
      <c r="V487" s="38">
        <v>0</v>
      </c>
      <c r="W487" s="38">
        <v>162.78</v>
      </c>
      <c r="X487" s="38">
        <v>135.76</v>
      </c>
      <c r="Y487" s="38">
        <v>142.07</v>
      </c>
      <c r="Z487" s="38">
        <v>115.3</v>
      </c>
      <c r="AA487" s="40">
        <v>91.37</v>
      </c>
      <c r="AB487" s="27">
        <f t="shared" si="21"/>
        <v>356.85</v>
      </c>
      <c r="AC487" s="28">
        <f t="shared" si="22"/>
        <v>192.41</v>
      </c>
      <c r="AD487" s="29">
        <f t="shared" si="23"/>
        <v>1.8546333350657451</v>
      </c>
    </row>
    <row r="488" spans="1:30" ht="12.75" customHeight="1">
      <c r="A488" s="30" t="s">
        <v>2152</v>
      </c>
      <c r="B488" s="31" t="s">
        <v>2110</v>
      </c>
      <c r="C488" s="32" t="s">
        <v>2111</v>
      </c>
      <c r="D488" s="33" t="s">
        <v>2112</v>
      </c>
      <c r="E488" s="33">
        <v>276</v>
      </c>
      <c r="F488" s="33" t="s">
        <v>2146</v>
      </c>
      <c r="G488" s="34">
        <v>1</v>
      </c>
      <c r="H488" s="31">
        <v>3</v>
      </c>
      <c r="I488" s="35">
        <v>25</v>
      </c>
      <c r="K488" s="36" t="s">
        <v>2152</v>
      </c>
      <c r="L488" s="37">
        <v>391.26</v>
      </c>
      <c r="M488" s="38">
        <v>455.5</v>
      </c>
      <c r="N488" s="38">
        <v>280.22</v>
      </c>
      <c r="O488" s="39">
        <v>171.68</v>
      </c>
      <c r="P488" s="37">
        <v>436.33</v>
      </c>
      <c r="Q488" s="38">
        <v>274.68</v>
      </c>
      <c r="R488" s="38">
        <v>259.94</v>
      </c>
      <c r="S488" s="38">
        <v>471.4</v>
      </c>
      <c r="T488" s="38">
        <v>378.2</v>
      </c>
      <c r="U488" s="38">
        <v>310.81</v>
      </c>
      <c r="V488" s="38">
        <v>298.16</v>
      </c>
      <c r="W488" s="38">
        <v>264.1</v>
      </c>
      <c r="X488" s="38">
        <v>300.62</v>
      </c>
      <c r="Y488" s="38">
        <v>239.47</v>
      </c>
      <c r="Z488" s="38">
        <v>198.43</v>
      </c>
      <c r="AA488" s="40">
        <v>248.88</v>
      </c>
      <c r="AB488" s="27">
        <f t="shared" si="21"/>
        <v>455.5</v>
      </c>
      <c r="AC488" s="28">
        <f t="shared" si="22"/>
        <v>471.4</v>
      </c>
      <c r="AD488" s="29">
        <f t="shared" si="23"/>
        <v>0.9662706830717013</v>
      </c>
    </row>
    <row r="489" spans="1:30" ht="12.75" customHeight="1">
      <c r="A489" s="30" t="s">
        <v>2153</v>
      </c>
      <c r="B489" s="31" t="s">
        <v>2110</v>
      </c>
      <c r="C489" s="32" t="s">
        <v>2111</v>
      </c>
      <c r="D489" s="33" t="s">
        <v>2112</v>
      </c>
      <c r="E489" s="33">
        <v>276</v>
      </c>
      <c r="F489" s="33" t="s">
        <v>2146</v>
      </c>
      <c r="G489" s="34">
        <v>2</v>
      </c>
      <c r="H489" s="31">
        <v>3</v>
      </c>
      <c r="I489" s="35">
        <v>31</v>
      </c>
      <c r="K489" s="36" t="s">
        <v>2153</v>
      </c>
      <c r="L489" s="37">
        <v>494.45</v>
      </c>
      <c r="M489" s="38">
        <v>409.44</v>
      </c>
      <c r="N489" s="38">
        <v>0</v>
      </c>
      <c r="O489" s="39">
        <v>629.56</v>
      </c>
      <c r="P489" s="37">
        <v>426.13</v>
      </c>
      <c r="Q489" s="38">
        <v>501</v>
      </c>
      <c r="R489" s="38">
        <v>370.95</v>
      </c>
      <c r="S489" s="38">
        <v>448.29</v>
      </c>
      <c r="T489" s="38">
        <v>370.2</v>
      </c>
      <c r="U489" s="38">
        <v>382.63</v>
      </c>
      <c r="V489" s="38">
        <v>229.44</v>
      </c>
      <c r="W489" s="38">
        <v>142.84</v>
      </c>
      <c r="X489" s="38">
        <v>136.28</v>
      </c>
      <c r="Y489" s="38">
        <v>120.06</v>
      </c>
      <c r="Z489" s="38">
        <v>0</v>
      </c>
      <c r="AA489" s="40">
        <v>78.82</v>
      </c>
      <c r="AB489" s="27">
        <f t="shared" si="21"/>
        <v>629.56</v>
      </c>
      <c r="AC489" s="28">
        <f t="shared" si="22"/>
        <v>501</v>
      </c>
      <c r="AD489" s="29">
        <f t="shared" si="23"/>
        <v>1.2566067864271455</v>
      </c>
    </row>
    <row r="490" spans="1:30" ht="12.75" customHeight="1">
      <c r="A490" s="30" t="s">
        <v>2154</v>
      </c>
      <c r="B490" s="31" t="s">
        <v>2110</v>
      </c>
      <c r="C490" s="32" t="s">
        <v>2111</v>
      </c>
      <c r="D490" s="33" t="s">
        <v>2112</v>
      </c>
      <c r="E490" s="33">
        <v>276</v>
      </c>
      <c r="F490" s="33" t="s">
        <v>2146</v>
      </c>
      <c r="G490" s="34">
        <v>1</v>
      </c>
      <c r="H490" s="31">
        <v>1</v>
      </c>
      <c r="I490" s="35">
        <v>29</v>
      </c>
      <c r="J490" s="45" t="s">
        <v>1175</v>
      </c>
      <c r="K490" s="36" t="s">
        <v>2154</v>
      </c>
      <c r="L490" s="37">
        <v>213.32</v>
      </c>
      <c r="M490" s="38">
        <v>198.4</v>
      </c>
      <c r="N490" s="38">
        <v>0</v>
      </c>
      <c r="O490" s="39">
        <v>0</v>
      </c>
      <c r="P490" s="37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38">
        <v>0</v>
      </c>
      <c r="Z490" s="38">
        <v>0</v>
      </c>
      <c r="AA490" s="40">
        <v>0</v>
      </c>
      <c r="AB490" s="27">
        <f t="shared" si="21"/>
        <v>213.32</v>
      </c>
      <c r="AC490" s="28">
        <f t="shared" si="22"/>
        <v>0</v>
      </c>
      <c r="AD490" s="29" t="e">
        <f t="shared" si="23"/>
        <v>#DIV/0!</v>
      </c>
    </row>
    <row r="491" spans="1:30" ht="12.75" customHeight="1">
      <c r="A491" s="30" t="s">
        <v>2155</v>
      </c>
      <c r="B491" s="31" t="s">
        <v>2110</v>
      </c>
      <c r="C491" s="32" t="s">
        <v>2111</v>
      </c>
      <c r="D491" s="33" t="s">
        <v>2112</v>
      </c>
      <c r="E491" s="33">
        <v>276</v>
      </c>
      <c r="F491" s="33" t="s">
        <v>2156</v>
      </c>
      <c r="G491" s="34">
        <v>2</v>
      </c>
      <c r="H491" s="31">
        <v>3</v>
      </c>
      <c r="I491" s="35">
        <v>27</v>
      </c>
      <c r="K491" s="36" t="s">
        <v>2155</v>
      </c>
      <c r="L491" s="37">
        <v>196.44</v>
      </c>
      <c r="M491" s="38">
        <v>182.46</v>
      </c>
      <c r="N491" s="38">
        <v>142.88</v>
      </c>
      <c r="O491" s="39">
        <v>68.68</v>
      </c>
      <c r="P491" s="37">
        <v>199.83</v>
      </c>
      <c r="Q491" s="38">
        <v>187.67</v>
      </c>
      <c r="R491" s="38">
        <v>195.68</v>
      </c>
      <c r="S491" s="38">
        <v>227.58</v>
      </c>
      <c r="T491" s="38">
        <v>214.95</v>
      </c>
      <c r="U491" s="38">
        <v>192.47</v>
      </c>
      <c r="V491" s="38">
        <v>255.97</v>
      </c>
      <c r="W491" s="38">
        <v>245.57</v>
      </c>
      <c r="X491" s="38">
        <v>235.63</v>
      </c>
      <c r="Y491" s="38">
        <v>252.87</v>
      </c>
      <c r="Z491" s="38">
        <v>136.67</v>
      </c>
      <c r="AA491" s="40">
        <v>164.72</v>
      </c>
      <c r="AB491" s="27">
        <f t="shared" si="21"/>
        <v>196.44</v>
      </c>
      <c r="AC491" s="28">
        <f t="shared" si="22"/>
        <v>255.97</v>
      </c>
      <c r="AD491" s="29">
        <f t="shared" si="23"/>
        <v>0.7674336836348009</v>
      </c>
    </row>
    <row r="492" spans="1:30" ht="12.75" customHeight="1">
      <c r="A492" s="30" t="s">
        <v>2157</v>
      </c>
      <c r="B492" s="31" t="s">
        <v>2110</v>
      </c>
      <c r="C492" s="32" t="s">
        <v>2111</v>
      </c>
      <c r="D492" s="33" t="s">
        <v>2112</v>
      </c>
      <c r="E492" s="33">
        <v>276</v>
      </c>
      <c r="F492" s="33" t="s">
        <v>2113</v>
      </c>
      <c r="G492" s="34">
        <v>1</v>
      </c>
      <c r="H492" s="31">
        <v>4</v>
      </c>
      <c r="I492" s="35">
        <v>25</v>
      </c>
      <c r="K492" s="36" t="s">
        <v>2157</v>
      </c>
      <c r="L492" s="37">
        <v>842.91</v>
      </c>
      <c r="M492" s="38">
        <v>764.95</v>
      </c>
      <c r="N492" s="38">
        <v>478.09</v>
      </c>
      <c r="O492" s="39">
        <v>875.88</v>
      </c>
      <c r="P492" s="37">
        <v>690.34</v>
      </c>
      <c r="Q492" s="38">
        <v>833.06</v>
      </c>
      <c r="R492" s="38">
        <v>840.82</v>
      </c>
      <c r="S492" s="38">
        <v>823.58</v>
      </c>
      <c r="T492" s="38">
        <v>571.78</v>
      </c>
      <c r="U492" s="38">
        <v>727.34</v>
      </c>
      <c r="V492" s="38">
        <v>550.1</v>
      </c>
      <c r="W492" s="38">
        <v>936.28</v>
      </c>
      <c r="X492" s="38">
        <v>951.22</v>
      </c>
      <c r="Y492" s="38">
        <v>1035.45</v>
      </c>
      <c r="Z492" s="38">
        <v>1272.13</v>
      </c>
      <c r="AA492" s="40">
        <v>984.93</v>
      </c>
      <c r="AB492" s="27">
        <f t="shared" si="21"/>
        <v>875.88</v>
      </c>
      <c r="AC492" s="28">
        <f t="shared" si="22"/>
        <v>1272.13</v>
      </c>
      <c r="AD492" s="29">
        <f t="shared" si="23"/>
        <v>0.6885145386084754</v>
      </c>
    </row>
    <row r="493" spans="1:30" ht="12.75" customHeight="1">
      <c r="A493" s="30" t="s">
        <v>2158</v>
      </c>
      <c r="B493" s="31" t="s">
        <v>2110</v>
      </c>
      <c r="C493" s="32" t="s">
        <v>2111</v>
      </c>
      <c r="D493" s="33" t="s">
        <v>2112</v>
      </c>
      <c r="E493" s="33">
        <v>276</v>
      </c>
      <c r="F493" s="33" t="s">
        <v>2146</v>
      </c>
      <c r="G493" s="34">
        <v>1</v>
      </c>
      <c r="H493" s="31">
        <v>4</v>
      </c>
      <c r="I493" s="35">
        <v>6</v>
      </c>
      <c r="K493" s="36" t="s">
        <v>2158</v>
      </c>
      <c r="L493" s="37">
        <v>130.48</v>
      </c>
      <c r="M493" s="38">
        <v>193.37</v>
      </c>
      <c r="N493" s="38">
        <v>294.82</v>
      </c>
      <c r="O493" s="39">
        <v>295.88</v>
      </c>
      <c r="P493" s="37">
        <v>47.1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109.73</v>
      </c>
      <c r="X493" s="38">
        <v>0</v>
      </c>
      <c r="Y493" s="38">
        <v>147.09</v>
      </c>
      <c r="Z493" s="38">
        <v>0</v>
      </c>
      <c r="AA493" s="40">
        <v>47.59</v>
      </c>
      <c r="AB493" s="27">
        <f t="shared" si="21"/>
        <v>295.88</v>
      </c>
      <c r="AC493" s="28">
        <f t="shared" si="22"/>
        <v>147.09</v>
      </c>
      <c r="AD493" s="29">
        <f t="shared" si="23"/>
        <v>2.0115575497994427</v>
      </c>
    </row>
    <row r="494" spans="1:30" ht="12.75" customHeight="1">
      <c r="A494" s="30" t="s">
        <v>2159</v>
      </c>
      <c r="B494" s="31" t="s">
        <v>2110</v>
      </c>
      <c r="C494" s="32" t="s">
        <v>2111</v>
      </c>
      <c r="D494" s="33" t="s">
        <v>2112</v>
      </c>
      <c r="E494" s="33">
        <v>276</v>
      </c>
      <c r="F494" s="33" t="s">
        <v>2113</v>
      </c>
      <c r="G494" s="34">
        <v>2</v>
      </c>
      <c r="H494" s="31">
        <v>4</v>
      </c>
      <c r="I494" s="35">
        <v>25</v>
      </c>
      <c r="K494" s="36" t="s">
        <v>2159</v>
      </c>
      <c r="L494" s="37">
        <v>727.15</v>
      </c>
      <c r="M494" s="38">
        <v>636.73</v>
      </c>
      <c r="N494" s="38">
        <v>380.15</v>
      </c>
      <c r="O494" s="39">
        <v>404.39</v>
      </c>
      <c r="P494" s="37">
        <v>315.45</v>
      </c>
      <c r="Q494" s="38">
        <v>0</v>
      </c>
      <c r="R494" s="38">
        <v>368.24</v>
      </c>
      <c r="S494" s="38">
        <v>358.86</v>
      </c>
      <c r="T494" s="38">
        <v>0</v>
      </c>
      <c r="U494" s="38">
        <v>0</v>
      </c>
      <c r="V494" s="38">
        <v>0</v>
      </c>
      <c r="W494" s="38">
        <v>91.7</v>
      </c>
      <c r="X494" s="38">
        <v>0</v>
      </c>
      <c r="Y494" s="38">
        <v>303.96</v>
      </c>
      <c r="Z494" s="38">
        <v>267.12</v>
      </c>
      <c r="AA494" s="40">
        <v>313.91</v>
      </c>
      <c r="AB494" s="27">
        <f t="shared" si="21"/>
        <v>727.15</v>
      </c>
      <c r="AC494" s="28">
        <f t="shared" si="22"/>
        <v>368.24</v>
      </c>
      <c r="AD494" s="29">
        <f t="shared" si="23"/>
        <v>1.9746632630892895</v>
      </c>
    </row>
    <row r="495" spans="1:30" ht="12.75" customHeight="1">
      <c r="A495" s="30" t="s">
        <v>2160</v>
      </c>
      <c r="B495" s="31" t="s">
        <v>2110</v>
      </c>
      <c r="C495" s="32" t="s">
        <v>2111</v>
      </c>
      <c r="D495" s="33" t="s">
        <v>2112</v>
      </c>
      <c r="E495" s="33">
        <v>276</v>
      </c>
      <c r="F495" s="33" t="s">
        <v>2146</v>
      </c>
      <c r="G495" s="34">
        <v>1</v>
      </c>
      <c r="H495" s="31">
        <v>0</v>
      </c>
      <c r="I495" s="35">
        <v>29</v>
      </c>
      <c r="K495" s="36" t="s">
        <v>2160</v>
      </c>
      <c r="L495" s="37">
        <v>897.08</v>
      </c>
      <c r="M495" s="38">
        <v>704.35</v>
      </c>
      <c r="N495" s="38">
        <v>0</v>
      </c>
      <c r="O495" s="39">
        <v>0</v>
      </c>
      <c r="P495" s="37">
        <v>521.61</v>
      </c>
      <c r="Q495" s="38">
        <v>408.11</v>
      </c>
      <c r="R495" s="38">
        <v>297.11</v>
      </c>
      <c r="S495" s="38">
        <v>465.94</v>
      </c>
      <c r="T495" s="38">
        <v>601.71</v>
      </c>
      <c r="U495" s="38">
        <v>497.06</v>
      </c>
      <c r="V495" s="38">
        <v>0</v>
      </c>
      <c r="W495" s="38">
        <v>403.91</v>
      </c>
      <c r="X495" s="38">
        <v>0</v>
      </c>
      <c r="Y495" s="38">
        <v>0</v>
      </c>
      <c r="Z495" s="38">
        <v>578.23</v>
      </c>
      <c r="AA495" s="40">
        <v>591.36</v>
      </c>
      <c r="AB495" s="27">
        <f t="shared" si="21"/>
        <v>897.08</v>
      </c>
      <c r="AC495" s="28">
        <f t="shared" si="22"/>
        <v>601.71</v>
      </c>
      <c r="AD495" s="29">
        <f t="shared" si="23"/>
        <v>1.490884313041166</v>
      </c>
    </row>
    <row r="496" spans="1:30" ht="12.75" customHeight="1">
      <c r="A496" s="30" t="s">
        <v>2161</v>
      </c>
      <c r="B496" s="31" t="s">
        <v>2110</v>
      </c>
      <c r="C496" s="32" t="s">
        <v>2111</v>
      </c>
      <c r="D496" s="33" t="s">
        <v>2112</v>
      </c>
      <c r="E496" s="33">
        <v>276</v>
      </c>
      <c r="F496" s="33" t="s">
        <v>2146</v>
      </c>
      <c r="G496" s="34">
        <v>2</v>
      </c>
      <c r="H496" s="31">
        <v>2</v>
      </c>
      <c r="I496" s="35">
        <v>29</v>
      </c>
      <c r="K496" s="36" t="s">
        <v>2161</v>
      </c>
      <c r="L496" s="37">
        <v>608.96</v>
      </c>
      <c r="M496" s="38">
        <v>625.41</v>
      </c>
      <c r="N496" s="38">
        <v>201.56</v>
      </c>
      <c r="O496" s="39">
        <v>118.46</v>
      </c>
      <c r="P496" s="37">
        <v>154.82</v>
      </c>
      <c r="Q496" s="38">
        <v>294.35</v>
      </c>
      <c r="R496" s="38">
        <v>261.34</v>
      </c>
      <c r="S496" s="38">
        <v>228.59</v>
      </c>
      <c r="T496" s="38">
        <v>303.35</v>
      </c>
      <c r="U496" s="38">
        <v>344.21</v>
      </c>
      <c r="V496" s="38">
        <v>242.91</v>
      </c>
      <c r="W496" s="38">
        <v>202.1</v>
      </c>
      <c r="X496" s="38">
        <v>120.42</v>
      </c>
      <c r="Y496" s="38">
        <v>248.44</v>
      </c>
      <c r="Z496" s="38">
        <v>480.97</v>
      </c>
      <c r="AA496" s="40">
        <v>419.24</v>
      </c>
      <c r="AB496" s="27">
        <f t="shared" si="21"/>
        <v>625.41</v>
      </c>
      <c r="AC496" s="28">
        <f t="shared" si="22"/>
        <v>480.97</v>
      </c>
      <c r="AD496" s="29">
        <f t="shared" si="23"/>
        <v>1.3003097906314323</v>
      </c>
    </row>
    <row r="497" spans="1:30" ht="12.75" customHeight="1">
      <c r="A497" s="30" t="s">
        <v>2162</v>
      </c>
      <c r="B497" s="31" t="s">
        <v>2110</v>
      </c>
      <c r="C497" s="32" t="s">
        <v>2111</v>
      </c>
      <c r="D497" s="33" t="s">
        <v>2112</v>
      </c>
      <c r="E497" s="33">
        <v>276</v>
      </c>
      <c r="F497" s="33" t="s">
        <v>2113</v>
      </c>
      <c r="G497" s="34">
        <v>1</v>
      </c>
      <c r="H497" s="31">
        <v>4</v>
      </c>
      <c r="I497" s="35">
        <v>3</v>
      </c>
      <c r="J497" s="45" t="s">
        <v>1158</v>
      </c>
      <c r="K497" s="36" t="s">
        <v>2162</v>
      </c>
      <c r="L497" s="37">
        <v>280.64</v>
      </c>
      <c r="M497" s="38">
        <v>192.41</v>
      </c>
      <c r="N497" s="38">
        <v>526.56</v>
      </c>
      <c r="O497" s="39">
        <v>1112.75</v>
      </c>
      <c r="P497" s="37">
        <v>214.38</v>
      </c>
      <c r="Q497" s="38">
        <v>280.35</v>
      </c>
      <c r="R497" s="38">
        <v>317.99</v>
      </c>
      <c r="S497" s="38">
        <v>190.51</v>
      </c>
      <c r="T497" s="38">
        <v>260.69</v>
      </c>
      <c r="U497" s="38">
        <v>0</v>
      </c>
      <c r="V497" s="38">
        <v>269.83</v>
      </c>
      <c r="W497" s="38">
        <v>313.82</v>
      </c>
      <c r="X497" s="38">
        <v>276.16</v>
      </c>
      <c r="Y497" s="38">
        <v>272.36</v>
      </c>
      <c r="Z497" s="38">
        <v>311.98</v>
      </c>
      <c r="AA497" s="40">
        <v>288.96</v>
      </c>
      <c r="AB497" s="27">
        <f t="shared" si="21"/>
        <v>1112.75</v>
      </c>
      <c r="AC497" s="28">
        <f t="shared" si="22"/>
        <v>317.99</v>
      </c>
      <c r="AD497" s="29">
        <f t="shared" si="23"/>
        <v>3.499323878109374</v>
      </c>
    </row>
    <row r="498" spans="1:30" ht="12.75" customHeight="1">
      <c r="A498" s="30" t="s">
        <v>2163</v>
      </c>
      <c r="B498" s="31" t="s">
        <v>2110</v>
      </c>
      <c r="C498" s="32" t="s">
        <v>2111</v>
      </c>
      <c r="D498" s="33" t="s">
        <v>2112</v>
      </c>
      <c r="E498" s="33">
        <v>276</v>
      </c>
      <c r="F498" s="33" t="s">
        <v>2146</v>
      </c>
      <c r="G498" s="34">
        <v>2</v>
      </c>
      <c r="H498" s="31">
        <v>3</v>
      </c>
      <c r="I498" s="35">
        <v>25</v>
      </c>
      <c r="K498" s="36" t="s">
        <v>2163</v>
      </c>
      <c r="L498" s="37">
        <v>283.95</v>
      </c>
      <c r="M498" s="38">
        <v>274.44</v>
      </c>
      <c r="N498" s="38">
        <v>99.24</v>
      </c>
      <c r="O498" s="39">
        <v>77.61</v>
      </c>
      <c r="P498" s="37">
        <v>136.55</v>
      </c>
      <c r="Q498" s="38">
        <v>193.66</v>
      </c>
      <c r="R498" s="38">
        <v>123.9</v>
      </c>
      <c r="S498" s="38">
        <v>102.8</v>
      </c>
      <c r="T498" s="38">
        <v>103.1</v>
      </c>
      <c r="U498" s="38">
        <v>87.83</v>
      </c>
      <c r="V498" s="38">
        <v>119.03</v>
      </c>
      <c r="W498" s="38">
        <v>135.22</v>
      </c>
      <c r="X498" s="38">
        <v>137.01</v>
      </c>
      <c r="Y498" s="38">
        <v>140.06</v>
      </c>
      <c r="Z498" s="38">
        <v>161.37</v>
      </c>
      <c r="AA498" s="40">
        <v>154.45</v>
      </c>
      <c r="AB498" s="27">
        <f t="shared" si="21"/>
        <v>283.95</v>
      </c>
      <c r="AC498" s="28">
        <f t="shared" si="22"/>
        <v>193.66</v>
      </c>
      <c r="AD498" s="29">
        <f t="shared" si="23"/>
        <v>1.4662294743364659</v>
      </c>
    </row>
    <row r="499" spans="1:30" ht="12.75" customHeight="1">
      <c r="A499" s="30" t="s">
        <v>2164</v>
      </c>
      <c r="B499" s="31" t="s">
        <v>2110</v>
      </c>
      <c r="C499" s="32" t="s">
        <v>2111</v>
      </c>
      <c r="D499" s="33" t="s">
        <v>2112</v>
      </c>
      <c r="E499" s="33">
        <v>386</v>
      </c>
      <c r="F499" s="33" t="s">
        <v>2165</v>
      </c>
      <c r="G499" s="34">
        <v>0</v>
      </c>
      <c r="H499" s="31">
        <v>0</v>
      </c>
      <c r="I499" s="35">
        <v>25</v>
      </c>
      <c r="K499" s="36" t="s">
        <v>2164</v>
      </c>
      <c r="L499" s="37">
        <v>467.17</v>
      </c>
      <c r="M499" s="38">
        <v>371.15</v>
      </c>
      <c r="N499" s="38">
        <v>277.7</v>
      </c>
      <c r="O499" s="39">
        <v>154.65</v>
      </c>
      <c r="P499" s="37">
        <v>215.93</v>
      </c>
      <c r="Q499" s="38">
        <v>225.94</v>
      </c>
      <c r="R499" s="38">
        <v>341.63</v>
      </c>
      <c r="S499" s="38">
        <v>170.34</v>
      </c>
      <c r="T499" s="38">
        <v>220.79</v>
      </c>
      <c r="U499" s="38">
        <v>232.95</v>
      </c>
      <c r="V499" s="38">
        <v>321.89</v>
      </c>
      <c r="W499" s="38">
        <v>282.79</v>
      </c>
      <c r="X499" s="38">
        <v>254.54</v>
      </c>
      <c r="Y499" s="38">
        <v>222.14</v>
      </c>
      <c r="Z499" s="38">
        <v>300.03</v>
      </c>
      <c r="AA499" s="40">
        <v>343.19</v>
      </c>
      <c r="AB499" s="27">
        <f t="shared" si="21"/>
        <v>467.17</v>
      </c>
      <c r="AC499" s="28">
        <f t="shared" si="22"/>
        <v>343.19</v>
      </c>
      <c r="AD499" s="29">
        <f t="shared" si="23"/>
        <v>1.3612576124012938</v>
      </c>
    </row>
    <row r="500" spans="1:30" ht="12.75" customHeight="1">
      <c r="A500" s="30" t="s">
        <v>2166</v>
      </c>
      <c r="B500" s="31" t="s">
        <v>2110</v>
      </c>
      <c r="C500" s="32" t="s">
        <v>2111</v>
      </c>
      <c r="D500" s="33" t="s">
        <v>2112</v>
      </c>
      <c r="E500" s="33">
        <v>386</v>
      </c>
      <c r="F500" s="33" t="s">
        <v>2117</v>
      </c>
      <c r="G500" s="34">
        <v>1</v>
      </c>
      <c r="H500" s="31">
        <v>1</v>
      </c>
      <c r="I500" s="35" t="s">
        <v>1140</v>
      </c>
      <c r="K500" s="36" t="s">
        <v>2166</v>
      </c>
      <c r="L500" s="37">
        <v>0</v>
      </c>
      <c r="M500" s="38">
        <v>0</v>
      </c>
      <c r="N500" s="38">
        <v>0</v>
      </c>
      <c r="O500" s="39">
        <v>0</v>
      </c>
      <c r="P500" s="37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0</v>
      </c>
      <c r="Z500" s="38">
        <v>0</v>
      </c>
      <c r="AA500" s="40">
        <v>0</v>
      </c>
      <c r="AB500" s="27">
        <f t="shared" si="21"/>
        <v>0</v>
      </c>
      <c r="AC500" s="28">
        <f t="shared" si="22"/>
        <v>0</v>
      </c>
      <c r="AD500" s="29" t="e">
        <f t="shared" si="23"/>
        <v>#DIV/0!</v>
      </c>
    </row>
    <row r="501" spans="1:30" ht="12.75" customHeight="1">
      <c r="A501" s="30" t="s">
        <v>2167</v>
      </c>
      <c r="B501" s="31" t="s">
        <v>2110</v>
      </c>
      <c r="C501" s="32" t="s">
        <v>2111</v>
      </c>
      <c r="D501" s="33" t="s">
        <v>2112</v>
      </c>
      <c r="E501" s="33">
        <v>386</v>
      </c>
      <c r="F501" s="33" t="s">
        <v>2168</v>
      </c>
      <c r="G501" s="34">
        <v>1</v>
      </c>
      <c r="H501" s="31">
        <v>2</v>
      </c>
      <c r="I501" s="35">
        <v>25</v>
      </c>
      <c r="K501" s="36" t="s">
        <v>2167</v>
      </c>
      <c r="L501" s="37">
        <v>509.97</v>
      </c>
      <c r="M501" s="38">
        <v>513.57</v>
      </c>
      <c r="N501" s="38">
        <v>318.72</v>
      </c>
      <c r="O501" s="39">
        <v>463.95</v>
      </c>
      <c r="P501" s="37">
        <v>212.16</v>
      </c>
      <c r="Q501" s="38">
        <v>408.21</v>
      </c>
      <c r="R501" s="38">
        <v>259.53</v>
      </c>
      <c r="S501" s="38">
        <v>266.17</v>
      </c>
      <c r="T501" s="38">
        <v>0</v>
      </c>
      <c r="U501" s="38">
        <v>200.03</v>
      </c>
      <c r="V501" s="38">
        <v>0</v>
      </c>
      <c r="W501" s="38">
        <v>326.99</v>
      </c>
      <c r="X501" s="38">
        <v>307.32</v>
      </c>
      <c r="Y501" s="38">
        <v>342.9</v>
      </c>
      <c r="Z501" s="38">
        <v>311.18</v>
      </c>
      <c r="AA501" s="40">
        <v>298.85</v>
      </c>
      <c r="AB501" s="27">
        <f t="shared" si="21"/>
        <v>513.57</v>
      </c>
      <c r="AC501" s="28">
        <f t="shared" si="22"/>
        <v>408.21</v>
      </c>
      <c r="AD501" s="29">
        <f t="shared" si="23"/>
        <v>1.2581024472697877</v>
      </c>
    </row>
    <row r="502" spans="1:30" ht="12.75" customHeight="1">
      <c r="A502" s="30" t="s">
        <v>2169</v>
      </c>
      <c r="B502" s="31" t="s">
        <v>2110</v>
      </c>
      <c r="C502" s="32" t="s">
        <v>2111</v>
      </c>
      <c r="D502" s="33" t="s">
        <v>2112</v>
      </c>
      <c r="E502" s="33">
        <v>386</v>
      </c>
      <c r="F502" s="33" t="s">
        <v>2168</v>
      </c>
      <c r="G502" s="34">
        <v>1</v>
      </c>
      <c r="H502" s="31">
        <v>2</v>
      </c>
      <c r="I502" s="35">
        <v>31</v>
      </c>
      <c r="K502" s="36" t="s">
        <v>2169</v>
      </c>
      <c r="L502" s="37">
        <v>240.24</v>
      </c>
      <c r="M502" s="38">
        <v>264.14</v>
      </c>
      <c r="N502" s="38">
        <v>0</v>
      </c>
      <c r="O502" s="39">
        <v>305.5</v>
      </c>
      <c r="P502" s="37">
        <v>175.41</v>
      </c>
      <c r="Q502" s="38">
        <v>270.16</v>
      </c>
      <c r="R502" s="38">
        <v>293.29</v>
      </c>
      <c r="S502" s="38">
        <v>141.51</v>
      </c>
      <c r="T502" s="38">
        <v>0</v>
      </c>
      <c r="U502" s="38">
        <v>0</v>
      </c>
      <c r="V502" s="38">
        <v>0</v>
      </c>
      <c r="W502" s="38">
        <v>208.71</v>
      </c>
      <c r="X502" s="38">
        <v>210.04</v>
      </c>
      <c r="Y502" s="38">
        <v>195.94</v>
      </c>
      <c r="Z502" s="38">
        <v>0</v>
      </c>
      <c r="AA502" s="40">
        <v>172.05</v>
      </c>
      <c r="AB502" s="27">
        <f t="shared" si="21"/>
        <v>305.5</v>
      </c>
      <c r="AC502" s="28">
        <f t="shared" si="22"/>
        <v>293.29</v>
      </c>
      <c r="AD502" s="29">
        <f t="shared" si="23"/>
        <v>1.0416311500562583</v>
      </c>
    </row>
    <row r="503" spans="1:30" ht="12.75" customHeight="1">
      <c r="A503" s="30" t="s">
        <v>2170</v>
      </c>
      <c r="B503" s="31" t="s">
        <v>2110</v>
      </c>
      <c r="C503" s="32" t="s">
        <v>2111</v>
      </c>
      <c r="D503" s="33" t="s">
        <v>2112</v>
      </c>
      <c r="E503" s="33">
        <v>386</v>
      </c>
      <c r="F503" s="33" t="s">
        <v>2171</v>
      </c>
      <c r="G503" s="34">
        <v>1</v>
      </c>
      <c r="H503" s="31">
        <v>1</v>
      </c>
      <c r="I503" s="35" t="s">
        <v>1140</v>
      </c>
      <c r="K503" s="36" t="s">
        <v>2170</v>
      </c>
      <c r="L503" s="37">
        <v>0</v>
      </c>
      <c r="M503" s="38">
        <v>0</v>
      </c>
      <c r="N503" s="38">
        <v>0</v>
      </c>
      <c r="O503" s="39">
        <v>0</v>
      </c>
      <c r="P503" s="37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194.67</v>
      </c>
      <c r="X503" s="38">
        <v>196.75</v>
      </c>
      <c r="Y503" s="38">
        <v>184.74</v>
      </c>
      <c r="Z503" s="38">
        <v>194.71</v>
      </c>
      <c r="AA503" s="40">
        <v>34.77</v>
      </c>
      <c r="AB503" s="27">
        <f t="shared" si="21"/>
        <v>0</v>
      </c>
      <c r="AC503" s="28">
        <f t="shared" si="22"/>
        <v>196.75</v>
      </c>
      <c r="AD503" s="29">
        <f t="shared" si="23"/>
        <v>0</v>
      </c>
    </row>
    <row r="504" spans="1:30" ht="12.75" customHeight="1">
      <c r="A504" s="30" t="s">
        <v>2172</v>
      </c>
      <c r="B504" s="31" t="s">
        <v>2110</v>
      </c>
      <c r="C504" s="32" t="s">
        <v>2111</v>
      </c>
      <c r="D504" s="33" t="s">
        <v>2112</v>
      </c>
      <c r="E504" s="33">
        <v>386</v>
      </c>
      <c r="F504" s="33" t="s">
        <v>2173</v>
      </c>
      <c r="G504" s="34">
        <v>1</v>
      </c>
      <c r="H504" s="31">
        <v>2</v>
      </c>
      <c r="I504" s="35">
        <v>25</v>
      </c>
      <c r="K504" s="36" t="s">
        <v>2172</v>
      </c>
      <c r="L504" s="37">
        <v>329.12</v>
      </c>
      <c r="M504" s="38">
        <v>327.57</v>
      </c>
      <c r="N504" s="38">
        <v>256.2</v>
      </c>
      <c r="O504" s="39">
        <v>259.04</v>
      </c>
      <c r="P504" s="37">
        <v>132.49</v>
      </c>
      <c r="Q504" s="38">
        <v>111.82</v>
      </c>
      <c r="R504" s="38">
        <v>232.63</v>
      </c>
      <c r="S504" s="38">
        <v>288.45</v>
      </c>
      <c r="T504" s="38">
        <v>250.21</v>
      </c>
      <c r="U504" s="38">
        <v>257.84</v>
      </c>
      <c r="V504" s="38">
        <v>159.58</v>
      </c>
      <c r="W504" s="38">
        <v>239.97</v>
      </c>
      <c r="X504" s="38">
        <v>187.41</v>
      </c>
      <c r="Y504" s="38">
        <v>248.15</v>
      </c>
      <c r="Z504" s="38">
        <v>230.35</v>
      </c>
      <c r="AA504" s="40">
        <v>217.54</v>
      </c>
      <c r="AB504" s="27">
        <f t="shared" si="21"/>
        <v>329.12</v>
      </c>
      <c r="AC504" s="28">
        <f t="shared" si="22"/>
        <v>288.45</v>
      </c>
      <c r="AD504" s="29">
        <f t="shared" si="23"/>
        <v>1.1409949731322586</v>
      </c>
    </row>
    <row r="505" spans="1:30" ht="12.75" customHeight="1">
      <c r="A505" s="30" t="s">
        <v>2174</v>
      </c>
      <c r="B505" s="31" t="s">
        <v>2110</v>
      </c>
      <c r="C505" s="32" t="s">
        <v>2111</v>
      </c>
      <c r="D505" s="33" t="s">
        <v>2112</v>
      </c>
      <c r="E505" s="33">
        <v>386</v>
      </c>
      <c r="F505" s="33" t="s">
        <v>2175</v>
      </c>
      <c r="G505" s="34">
        <v>1</v>
      </c>
      <c r="H505" s="31">
        <v>4</v>
      </c>
      <c r="I505" s="35">
        <v>5</v>
      </c>
      <c r="K505" s="36" t="s">
        <v>2174</v>
      </c>
      <c r="L505" s="37">
        <v>334.87</v>
      </c>
      <c r="M505" s="38">
        <v>368.42</v>
      </c>
      <c r="N505" s="38">
        <v>403.04</v>
      </c>
      <c r="O505" s="39">
        <v>263.25</v>
      </c>
      <c r="P505" s="37">
        <v>196.13</v>
      </c>
      <c r="Q505" s="38">
        <v>175.06</v>
      </c>
      <c r="R505" s="38">
        <v>177</v>
      </c>
      <c r="S505" s="38">
        <v>209.53</v>
      </c>
      <c r="T505" s="38">
        <v>219.76</v>
      </c>
      <c r="U505" s="38">
        <v>177.49</v>
      </c>
      <c r="V505" s="38">
        <v>216.63</v>
      </c>
      <c r="W505" s="38">
        <v>199.15</v>
      </c>
      <c r="X505" s="38">
        <v>237.06</v>
      </c>
      <c r="Y505" s="38">
        <v>195.03</v>
      </c>
      <c r="Z505" s="38">
        <v>169.03</v>
      </c>
      <c r="AA505" s="40">
        <v>202.66</v>
      </c>
      <c r="AB505" s="27">
        <f t="shared" si="21"/>
        <v>403.04</v>
      </c>
      <c r="AC505" s="28">
        <f t="shared" si="22"/>
        <v>237.06</v>
      </c>
      <c r="AD505" s="29">
        <f t="shared" si="23"/>
        <v>1.700160296971231</v>
      </c>
    </row>
    <row r="506" spans="1:30" ht="12.75" customHeight="1">
      <c r="A506" s="30" t="s">
        <v>2176</v>
      </c>
      <c r="B506" s="31" t="s">
        <v>2110</v>
      </c>
      <c r="C506" s="32" t="s">
        <v>2111</v>
      </c>
      <c r="D506" s="33" t="s">
        <v>2112</v>
      </c>
      <c r="E506" s="33">
        <v>386</v>
      </c>
      <c r="F506" s="33" t="s">
        <v>2173</v>
      </c>
      <c r="G506" s="34">
        <v>1</v>
      </c>
      <c r="H506" s="31">
        <v>2</v>
      </c>
      <c r="I506" s="35">
        <v>6</v>
      </c>
      <c r="K506" s="36" t="s">
        <v>2176</v>
      </c>
      <c r="L506" s="37">
        <v>247.12</v>
      </c>
      <c r="M506" s="38">
        <v>300.58</v>
      </c>
      <c r="N506" s="38">
        <v>468.32</v>
      </c>
      <c r="O506" s="39">
        <v>354.28</v>
      </c>
      <c r="P506" s="37">
        <v>205.16</v>
      </c>
      <c r="Q506" s="38">
        <v>374.8</v>
      </c>
      <c r="R506" s="38">
        <v>222.36</v>
      </c>
      <c r="S506" s="38">
        <v>388.03</v>
      </c>
      <c r="T506" s="38">
        <v>384.19</v>
      </c>
      <c r="U506" s="38">
        <v>514.28</v>
      </c>
      <c r="V506" s="38">
        <v>170.24</v>
      </c>
      <c r="W506" s="38">
        <v>125.59</v>
      </c>
      <c r="X506" s="38">
        <v>118.79</v>
      </c>
      <c r="Y506" s="38">
        <v>149.98</v>
      </c>
      <c r="Z506" s="38">
        <v>185.15</v>
      </c>
      <c r="AA506" s="40">
        <v>169.26</v>
      </c>
      <c r="AB506" s="27">
        <f t="shared" si="21"/>
        <v>468.32</v>
      </c>
      <c r="AC506" s="28">
        <f t="shared" si="22"/>
        <v>514.28</v>
      </c>
      <c r="AD506" s="29">
        <f t="shared" si="23"/>
        <v>0.9106323403593374</v>
      </c>
    </row>
    <row r="507" spans="1:30" ht="12.75" customHeight="1">
      <c r="A507" s="30" t="s">
        <v>2177</v>
      </c>
      <c r="B507" s="31" t="s">
        <v>2110</v>
      </c>
      <c r="C507" s="32" t="s">
        <v>2111</v>
      </c>
      <c r="D507" s="33" t="s">
        <v>2112</v>
      </c>
      <c r="E507" s="33">
        <v>386</v>
      </c>
      <c r="F507" s="33" t="s">
        <v>2178</v>
      </c>
      <c r="G507" s="34">
        <v>2</v>
      </c>
      <c r="H507" s="31">
        <v>4</v>
      </c>
      <c r="I507" s="35">
        <v>5</v>
      </c>
      <c r="K507" s="36" t="s">
        <v>2179</v>
      </c>
      <c r="L507" s="37">
        <v>529.43</v>
      </c>
      <c r="M507" s="38">
        <v>624.8</v>
      </c>
      <c r="N507" s="38">
        <v>906.45</v>
      </c>
      <c r="O507" s="39">
        <v>354.21</v>
      </c>
      <c r="P507" s="37">
        <v>570.67</v>
      </c>
      <c r="Q507" s="38">
        <v>497.52</v>
      </c>
      <c r="R507" s="38">
        <v>586.61</v>
      </c>
      <c r="S507" s="38">
        <v>480.8</v>
      </c>
      <c r="T507" s="38">
        <v>526.38</v>
      </c>
      <c r="U507" s="38">
        <v>458.22</v>
      </c>
      <c r="V507" s="38">
        <v>499.35</v>
      </c>
      <c r="W507" s="38">
        <v>536.23</v>
      </c>
      <c r="X507" s="38">
        <v>612.98</v>
      </c>
      <c r="Y507" s="38">
        <v>585.96</v>
      </c>
      <c r="Z507" s="38">
        <v>521.04</v>
      </c>
      <c r="AA507" s="40">
        <v>503.53</v>
      </c>
      <c r="AB507" s="27">
        <f t="shared" si="21"/>
        <v>906.45</v>
      </c>
      <c r="AC507" s="28">
        <f t="shared" si="22"/>
        <v>612.98</v>
      </c>
      <c r="AD507" s="29">
        <f t="shared" si="23"/>
        <v>1.478759502757023</v>
      </c>
    </row>
    <row r="508" spans="1:30" ht="12.75" customHeight="1">
      <c r="A508" s="30" t="s">
        <v>2180</v>
      </c>
      <c r="B508" s="31" t="s">
        <v>2110</v>
      </c>
      <c r="C508" s="32" t="s">
        <v>2111</v>
      </c>
      <c r="D508" s="33" t="s">
        <v>2112</v>
      </c>
      <c r="E508" s="33">
        <v>596</v>
      </c>
      <c r="F508" s="33" t="s">
        <v>2181</v>
      </c>
      <c r="G508" s="34">
        <v>1</v>
      </c>
      <c r="H508" s="31">
        <v>0</v>
      </c>
      <c r="I508" s="35">
        <v>25</v>
      </c>
      <c r="J508" s="45"/>
      <c r="K508" s="36" t="s">
        <v>2180</v>
      </c>
      <c r="L508" s="37">
        <v>427.01</v>
      </c>
      <c r="M508" s="38">
        <v>461.78</v>
      </c>
      <c r="N508" s="38">
        <v>400.67</v>
      </c>
      <c r="O508" s="39">
        <v>250.78</v>
      </c>
      <c r="P508" s="37">
        <v>83.11</v>
      </c>
      <c r="Q508" s="38">
        <v>0</v>
      </c>
      <c r="R508" s="38">
        <v>145.71</v>
      </c>
      <c r="S508" s="38">
        <v>0</v>
      </c>
      <c r="T508" s="38">
        <v>0</v>
      </c>
      <c r="U508" s="38">
        <v>0</v>
      </c>
      <c r="V508" s="38">
        <v>294.14</v>
      </c>
      <c r="W508" s="38">
        <v>273.33</v>
      </c>
      <c r="X508" s="38">
        <v>272.47</v>
      </c>
      <c r="Y508" s="38">
        <v>282.51</v>
      </c>
      <c r="Z508" s="38">
        <v>363.16</v>
      </c>
      <c r="AA508" s="40">
        <v>201.01</v>
      </c>
      <c r="AB508" s="27">
        <f t="shared" si="21"/>
        <v>461.78</v>
      </c>
      <c r="AC508" s="28">
        <f t="shared" si="22"/>
        <v>363.16</v>
      </c>
      <c r="AD508" s="29">
        <f t="shared" si="23"/>
        <v>1.2715607445753936</v>
      </c>
    </row>
    <row r="509" spans="1:30" ht="12.75" customHeight="1">
      <c r="A509" s="30" t="s">
        <v>2182</v>
      </c>
      <c r="B509" s="31" t="s">
        <v>2110</v>
      </c>
      <c r="C509" s="32" t="s">
        <v>2111</v>
      </c>
      <c r="D509" s="33" t="s">
        <v>2112</v>
      </c>
      <c r="E509" s="33">
        <v>596</v>
      </c>
      <c r="F509" s="33" t="s">
        <v>2183</v>
      </c>
      <c r="G509" s="34">
        <v>1</v>
      </c>
      <c r="H509" s="31">
        <v>4</v>
      </c>
      <c r="I509" s="35">
        <v>6</v>
      </c>
      <c r="K509" s="36" t="s">
        <v>2184</v>
      </c>
      <c r="L509" s="37">
        <v>1264.49</v>
      </c>
      <c r="M509" s="38">
        <v>1301.6</v>
      </c>
      <c r="N509" s="38">
        <v>1896.93</v>
      </c>
      <c r="O509" s="39">
        <v>1746.95</v>
      </c>
      <c r="P509" s="37">
        <v>1640.66</v>
      </c>
      <c r="Q509" s="38">
        <v>1946.32</v>
      </c>
      <c r="R509" s="38">
        <v>1499.04</v>
      </c>
      <c r="S509" s="38">
        <v>1703.71</v>
      </c>
      <c r="T509" s="38">
        <v>1545.63</v>
      </c>
      <c r="U509" s="38">
        <v>2000.2</v>
      </c>
      <c r="V509" s="38">
        <v>1034.3</v>
      </c>
      <c r="W509" s="38">
        <v>1467.05</v>
      </c>
      <c r="X509" s="38">
        <v>1161.79</v>
      </c>
      <c r="Y509" s="38">
        <v>1339.91</v>
      </c>
      <c r="Z509" s="38">
        <v>3664.59</v>
      </c>
      <c r="AA509" s="40">
        <v>1892.62</v>
      </c>
      <c r="AB509" s="27">
        <f t="shared" si="21"/>
        <v>1896.93</v>
      </c>
      <c r="AC509" s="28">
        <f t="shared" si="22"/>
        <v>3664.59</v>
      </c>
      <c r="AD509" s="29">
        <f t="shared" si="23"/>
        <v>0.5176377166340573</v>
      </c>
    </row>
    <row r="510" spans="1:30" ht="12.75" customHeight="1">
      <c r="A510" s="30" t="s">
        <v>2185</v>
      </c>
      <c r="B510" s="31" t="s">
        <v>2110</v>
      </c>
      <c r="C510" s="32" t="s">
        <v>2111</v>
      </c>
      <c r="D510" s="33" t="s">
        <v>2112</v>
      </c>
      <c r="E510" s="33">
        <v>596</v>
      </c>
      <c r="F510" s="33" t="s">
        <v>2186</v>
      </c>
      <c r="G510" s="34">
        <v>2</v>
      </c>
      <c r="H510" s="31">
        <v>1</v>
      </c>
      <c r="I510" s="35" t="s">
        <v>1140</v>
      </c>
      <c r="K510" s="36" t="s">
        <v>2187</v>
      </c>
      <c r="L510" s="37">
        <v>0</v>
      </c>
      <c r="M510" s="38">
        <v>0</v>
      </c>
      <c r="N510" s="38">
        <v>0</v>
      </c>
      <c r="O510" s="39">
        <v>0</v>
      </c>
      <c r="P510" s="37">
        <v>0</v>
      </c>
      <c r="Q510" s="38">
        <v>0</v>
      </c>
      <c r="R510" s="38">
        <v>256.29</v>
      </c>
      <c r="S510" s="38">
        <v>0</v>
      </c>
      <c r="T510" s="38">
        <v>0</v>
      </c>
      <c r="U510" s="38">
        <v>0</v>
      </c>
      <c r="V510" s="38">
        <v>0</v>
      </c>
      <c r="W510" s="38">
        <v>77.02</v>
      </c>
      <c r="X510" s="38">
        <v>0</v>
      </c>
      <c r="Y510" s="38">
        <v>124.53</v>
      </c>
      <c r="Z510" s="38">
        <v>0</v>
      </c>
      <c r="AA510" s="40">
        <v>141.04</v>
      </c>
      <c r="AB510" s="27">
        <f t="shared" si="21"/>
        <v>0</v>
      </c>
      <c r="AC510" s="28">
        <f t="shared" si="22"/>
        <v>256.29</v>
      </c>
      <c r="AD510" s="29">
        <f t="shared" si="23"/>
        <v>0</v>
      </c>
    </row>
    <row r="511" spans="1:30" ht="12.75" customHeight="1">
      <c r="A511" s="30" t="s">
        <v>2188</v>
      </c>
      <c r="B511" s="31" t="s">
        <v>2110</v>
      </c>
      <c r="C511" s="32" t="s">
        <v>2111</v>
      </c>
      <c r="D511" s="33" t="s">
        <v>2112</v>
      </c>
      <c r="E511" s="33">
        <v>676</v>
      </c>
      <c r="F511" s="33" t="s">
        <v>2113</v>
      </c>
      <c r="G511" s="34">
        <v>2</v>
      </c>
      <c r="H511" s="31">
        <v>2</v>
      </c>
      <c r="I511" s="35">
        <v>25</v>
      </c>
      <c r="J511" s="45"/>
      <c r="K511" s="36" t="s">
        <v>2188</v>
      </c>
      <c r="L511" s="37">
        <v>433.27</v>
      </c>
      <c r="M511" s="38">
        <v>411.13</v>
      </c>
      <c r="N511" s="38">
        <v>322.37</v>
      </c>
      <c r="O511" s="39">
        <v>304.94</v>
      </c>
      <c r="P511" s="37">
        <v>304.93</v>
      </c>
      <c r="Q511" s="38">
        <v>317.2</v>
      </c>
      <c r="R511" s="38">
        <v>327.81</v>
      </c>
      <c r="S511" s="38">
        <v>324.72</v>
      </c>
      <c r="T511" s="38">
        <v>346.34</v>
      </c>
      <c r="U511" s="38">
        <v>284.02</v>
      </c>
      <c r="V511" s="38">
        <v>275.08</v>
      </c>
      <c r="W511" s="38">
        <v>394.12</v>
      </c>
      <c r="X511" s="38">
        <v>368.55</v>
      </c>
      <c r="Y511" s="38">
        <v>397.6</v>
      </c>
      <c r="Z511" s="38">
        <v>426.35</v>
      </c>
      <c r="AA511" s="40">
        <v>374.81</v>
      </c>
      <c r="AB511" s="27">
        <f t="shared" si="21"/>
        <v>433.27</v>
      </c>
      <c r="AC511" s="28">
        <f t="shared" si="22"/>
        <v>426.35</v>
      </c>
      <c r="AD511" s="29">
        <f t="shared" si="23"/>
        <v>1.0162307962941246</v>
      </c>
    </row>
    <row r="512" spans="1:30" ht="12.75" customHeight="1">
      <c r="A512" s="30" t="s">
        <v>2189</v>
      </c>
      <c r="B512" s="31" t="s">
        <v>2110</v>
      </c>
      <c r="C512" s="32" t="s">
        <v>2111</v>
      </c>
      <c r="D512" s="33" t="s">
        <v>2112</v>
      </c>
      <c r="E512" s="33">
        <v>676</v>
      </c>
      <c r="F512" s="33" t="s">
        <v>2113</v>
      </c>
      <c r="G512" s="34">
        <v>3</v>
      </c>
      <c r="H512" s="31">
        <v>3</v>
      </c>
      <c r="I512" s="35">
        <v>2</v>
      </c>
      <c r="K512" s="36" t="s">
        <v>2189</v>
      </c>
      <c r="L512" s="37">
        <v>0</v>
      </c>
      <c r="M512" s="38">
        <v>0</v>
      </c>
      <c r="N512" s="38">
        <v>1104.15</v>
      </c>
      <c r="O512" s="39">
        <v>1577.29</v>
      </c>
      <c r="P512" s="37">
        <v>270.87</v>
      </c>
      <c r="Q512" s="38">
        <v>166.71</v>
      </c>
      <c r="R512" s="38">
        <v>185.42</v>
      </c>
      <c r="S512" s="38">
        <v>443.55</v>
      </c>
      <c r="T512" s="38">
        <v>297.52</v>
      </c>
      <c r="U512" s="38">
        <v>360.06</v>
      </c>
      <c r="V512" s="38">
        <v>272.86</v>
      </c>
      <c r="W512" s="38">
        <v>414.4</v>
      </c>
      <c r="X512" s="38">
        <v>442.14</v>
      </c>
      <c r="Y512" s="38">
        <v>321.7</v>
      </c>
      <c r="Z512" s="38">
        <v>541.8</v>
      </c>
      <c r="AA512" s="40">
        <v>415.71</v>
      </c>
      <c r="AB512" s="27">
        <f t="shared" si="21"/>
        <v>1577.29</v>
      </c>
      <c r="AC512" s="28">
        <f t="shared" si="22"/>
        <v>541.8</v>
      </c>
      <c r="AD512" s="29">
        <f t="shared" si="23"/>
        <v>2.9112033960871173</v>
      </c>
    </row>
    <row r="513" spans="1:30" ht="12.75" customHeight="1">
      <c r="A513" s="30" t="s">
        <v>2190</v>
      </c>
      <c r="B513" s="31" t="s">
        <v>2110</v>
      </c>
      <c r="C513" s="32" t="s">
        <v>2111</v>
      </c>
      <c r="D513" s="33" t="s">
        <v>2112</v>
      </c>
      <c r="E513" s="33">
        <v>676</v>
      </c>
      <c r="F513" s="33" t="s">
        <v>2117</v>
      </c>
      <c r="G513" s="34">
        <v>2</v>
      </c>
      <c r="H513" s="31">
        <v>3</v>
      </c>
      <c r="I513" s="35">
        <v>25</v>
      </c>
      <c r="K513" s="36" t="s">
        <v>2190</v>
      </c>
      <c r="L513" s="37">
        <v>281.24</v>
      </c>
      <c r="M513" s="38">
        <v>256.75</v>
      </c>
      <c r="N513" s="38">
        <v>280.99</v>
      </c>
      <c r="O513" s="39">
        <v>113.16</v>
      </c>
      <c r="P513" s="37">
        <v>258.58</v>
      </c>
      <c r="Q513" s="38">
        <v>245.11</v>
      </c>
      <c r="R513" s="38">
        <v>219.11</v>
      </c>
      <c r="S513" s="38">
        <v>223.6</v>
      </c>
      <c r="T513" s="38">
        <v>336.83</v>
      </c>
      <c r="U513" s="38">
        <v>268.64</v>
      </c>
      <c r="V513" s="38">
        <v>200.31</v>
      </c>
      <c r="W513" s="38">
        <v>229.83</v>
      </c>
      <c r="X513" s="38">
        <v>237.3</v>
      </c>
      <c r="Y513" s="38">
        <v>241.21</v>
      </c>
      <c r="Z513" s="38">
        <v>199.4</v>
      </c>
      <c r="AA513" s="40">
        <v>174.51</v>
      </c>
      <c r="AB513" s="27">
        <f t="shared" si="21"/>
        <v>281.24</v>
      </c>
      <c r="AC513" s="28">
        <f t="shared" si="22"/>
        <v>336.83</v>
      </c>
      <c r="AD513" s="29">
        <f t="shared" si="23"/>
        <v>0.8349612564201526</v>
      </c>
    </row>
    <row r="514" spans="1:30" ht="12.75" customHeight="1">
      <c r="A514" s="30" t="s">
        <v>2191</v>
      </c>
      <c r="B514" s="31" t="s">
        <v>2110</v>
      </c>
      <c r="C514" s="32" t="s">
        <v>2111</v>
      </c>
      <c r="D514" s="33" t="s">
        <v>2112</v>
      </c>
      <c r="E514" s="33">
        <v>687</v>
      </c>
      <c r="F514" s="33" t="s">
        <v>2117</v>
      </c>
      <c r="G514" s="34">
        <v>2</v>
      </c>
      <c r="H514" s="31">
        <v>5</v>
      </c>
      <c r="I514" s="35">
        <v>25</v>
      </c>
      <c r="K514" s="36" t="s">
        <v>2191</v>
      </c>
      <c r="L514" s="37">
        <v>382.87</v>
      </c>
      <c r="M514" s="38">
        <v>402.65</v>
      </c>
      <c r="N514" s="38">
        <v>145.98</v>
      </c>
      <c r="O514" s="39">
        <v>129.31</v>
      </c>
      <c r="P514" s="37">
        <v>159.78</v>
      </c>
      <c r="Q514" s="38">
        <v>169.88</v>
      </c>
      <c r="R514" s="38">
        <v>187.22</v>
      </c>
      <c r="S514" s="38">
        <v>157.2</v>
      </c>
      <c r="T514" s="38">
        <v>151.53</v>
      </c>
      <c r="U514" s="38">
        <v>164.19</v>
      </c>
      <c r="V514" s="38">
        <v>231.25</v>
      </c>
      <c r="W514" s="38">
        <v>216.83</v>
      </c>
      <c r="X514" s="38">
        <v>170.65</v>
      </c>
      <c r="Y514" s="38">
        <v>154.47</v>
      </c>
      <c r="Z514" s="38">
        <v>163.29</v>
      </c>
      <c r="AA514" s="40">
        <v>167.61</v>
      </c>
      <c r="AB514" s="27">
        <f t="shared" si="21"/>
        <v>402.65</v>
      </c>
      <c r="AC514" s="28">
        <f t="shared" si="22"/>
        <v>231.25</v>
      </c>
      <c r="AD514" s="29">
        <f t="shared" si="23"/>
        <v>1.741189189189189</v>
      </c>
    </row>
    <row r="515" spans="1:30" ht="12.75" customHeight="1">
      <c r="A515" s="30" t="s">
        <v>2192</v>
      </c>
      <c r="B515" s="31" t="s">
        <v>2110</v>
      </c>
      <c r="C515" s="32" t="s">
        <v>2111</v>
      </c>
      <c r="D515" s="33" t="s">
        <v>2112</v>
      </c>
      <c r="E515" s="33">
        <v>687</v>
      </c>
      <c r="F515" s="33" t="s">
        <v>2113</v>
      </c>
      <c r="G515" s="34">
        <v>5</v>
      </c>
      <c r="H515" s="31">
        <v>5</v>
      </c>
      <c r="I515" s="35">
        <v>25</v>
      </c>
      <c r="K515" s="36" t="s">
        <v>2192</v>
      </c>
      <c r="L515" s="37">
        <v>548.97</v>
      </c>
      <c r="M515" s="38">
        <v>453.69</v>
      </c>
      <c r="N515" s="38">
        <v>215.02</v>
      </c>
      <c r="O515" s="39">
        <v>193.12</v>
      </c>
      <c r="P515" s="37">
        <v>790.31</v>
      </c>
      <c r="Q515" s="38">
        <v>775.41</v>
      </c>
      <c r="R515" s="38">
        <v>628.35</v>
      </c>
      <c r="S515" s="38">
        <v>721.28</v>
      </c>
      <c r="T515" s="38">
        <v>503.68</v>
      </c>
      <c r="U515" s="38">
        <v>640.8</v>
      </c>
      <c r="V515" s="38">
        <v>397.07</v>
      </c>
      <c r="W515" s="38">
        <v>529.83</v>
      </c>
      <c r="X515" s="38">
        <v>577.05</v>
      </c>
      <c r="Y515" s="38">
        <v>533.79</v>
      </c>
      <c r="Z515" s="38">
        <v>241.6</v>
      </c>
      <c r="AA515" s="40">
        <v>336.78</v>
      </c>
      <c r="AB515" s="27">
        <f t="shared" si="21"/>
        <v>548.97</v>
      </c>
      <c r="AC515" s="28">
        <f t="shared" si="22"/>
        <v>790.31</v>
      </c>
      <c r="AD515" s="29">
        <f t="shared" si="23"/>
        <v>0.6946261593551899</v>
      </c>
    </row>
    <row r="516" spans="1:30" ht="12.75" customHeight="1">
      <c r="A516" s="30" t="s">
        <v>2193</v>
      </c>
      <c r="B516" s="31" t="s">
        <v>2110</v>
      </c>
      <c r="C516" s="32" t="s">
        <v>2111</v>
      </c>
      <c r="D516" s="33" t="s">
        <v>2112</v>
      </c>
      <c r="E516" s="33">
        <v>697</v>
      </c>
      <c r="F516" s="33" t="s">
        <v>2171</v>
      </c>
      <c r="G516" s="34">
        <v>3</v>
      </c>
      <c r="H516" s="31">
        <v>3</v>
      </c>
      <c r="I516" s="35">
        <v>29</v>
      </c>
      <c r="K516" s="36" t="s">
        <v>2193</v>
      </c>
      <c r="L516" s="37">
        <v>244.47</v>
      </c>
      <c r="M516" s="38">
        <v>237.8</v>
      </c>
      <c r="N516" s="38">
        <v>0</v>
      </c>
      <c r="O516" s="39">
        <v>0</v>
      </c>
      <c r="P516" s="37">
        <v>212.55</v>
      </c>
      <c r="Q516" s="38">
        <v>232.16</v>
      </c>
      <c r="R516" s="38">
        <v>103.72</v>
      </c>
      <c r="S516" s="38">
        <v>227.04</v>
      </c>
      <c r="T516" s="38">
        <v>193.86</v>
      </c>
      <c r="U516" s="38">
        <v>199.34</v>
      </c>
      <c r="V516" s="38">
        <v>256.98</v>
      </c>
      <c r="W516" s="38">
        <v>223.57</v>
      </c>
      <c r="X516" s="38">
        <v>230.65</v>
      </c>
      <c r="Y516" s="38">
        <v>238.04</v>
      </c>
      <c r="Z516" s="38">
        <v>136.24</v>
      </c>
      <c r="AA516" s="40">
        <v>123.78</v>
      </c>
      <c r="AB516" s="27">
        <f aca="true" t="shared" si="24" ref="AB516:AB579">MAX(L516:O516)</f>
        <v>244.47</v>
      </c>
      <c r="AC516" s="28">
        <f aca="true" t="shared" si="25" ref="AC516:AC579">MAX(P516:AA516)</f>
        <v>256.98</v>
      </c>
      <c r="AD516" s="29">
        <f aca="true" t="shared" si="26" ref="AD516:AD579">PRODUCT(AB516,1/AC516)</f>
        <v>0.951319168806911</v>
      </c>
    </row>
    <row r="517" spans="1:30" ht="12.75" customHeight="1">
      <c r="A517" s="30" t="s">
        <v>2194</v>
      </c>
      <c r="B517" s="31" t="s">
        <v>2110</v>
      </c>
      <c r="C517" s="32" t="s">
        <v>2111</v>
      </c>
      <c r="D517" s="33" t="s">
        <v>2112</v>
      </c>
      <c r="E517" s="33">
        <v>697</v>
      </c>
      <c r="F517" s="33" t="s">
        <v>2195</v>
      </c>
      <c r="G517" s="34">
        <v>1</v>
      </c>
      <c r="H517" s="31">
        <v>3</v>
      </c>
      <c r="I517" s="35">
        <v>25</v>
      </c>
      <c r="K517" s="36" t="s">
        <v>2196</v>
      </c>
      <c r="L517" s="37">
        <v>530.94</v>
      </c>
      <c r="M517" s="38">
        <v>549.48</v>
      </c>
      <c r="N517" s="38">
        <v>535.21</v>
      </c>
      <c r="O517" s="39">
        <v>354.36</v>
      </c>
      <c r="P517" s="37">
        <v>1296.7</v>
      </c>
      <c r="Q517" s="38">
        <v>918.74</v>
      </c>
      <c r="R517" s="38">
        <v>638.17</v>
      </c>
      <c r="S517" s="38">
        <v>1350.25</v>
      </c>
      <c r="T517" s="38">
        <v>959.46</v>
      </c>
      <c r="U517" s="38">
        <v>919.48</v>
      </c>
      <c r="V517" s="38">
        <v>465.22</v>
      </c>
      <c r="W517" s="38">
        <v>319.1</v>
      </c>
      <c r="X517" s="38">
        <v>384.88</v>
      </c>
      <c r="Y517" s="38">
        <v>370.02</v>
      </c>
      <c r="Z517" s="38">
        <v>566.29</v>
      </c>
      <c r="AA517" s="40">
        <v>506.94</v>
      </c>
      <c r="AB517" s="27">
        <f t="shared" si="24"/>
        <v>549.48</v>
      </c>
      <c r="AC517" s="28">
        <f t="shared" si="25"/>
        <v>1350.25</v>
      </c>
      <c r="AD517" s="29">
        <f t="shared" si="26"/>
        <v>0.4069468616922792</v>
      </c>
    </row>
    <row r="518" spans="1:30" ht="12.75" customHeight="1">
      <c r="A518" s="30" t="s">
        <v>2197</v>
      </c>
      <c r="B518" s="31" t="s">
        <v>2110</v>
      </c>
      <c r="C518" s="32" t="s">
        <v>2111</v>
      </c>
      <c r="D518" s="33" t="s">
        <v>2112</v>
      </c>
      <c r="E518" s="33">
        <v>697</v>
      </c>
      <c r="F518" s="33" t="s">
        <v>2198</v>
      </c>
      <c r="G518" s="34">
        <v>3</v>
      </c>
      <c r="H518" s="31">
        <v>4</v>
      </c>
      <c r="I518" s="35">
        <v>4</v>
      </c>
      <c r="K518" s="36" t="s">
        <v>2199</v>
      </c>
      <c r="L518" s="37">
        <v>0</v>
      </c>
      <c r="M518" s="38">
        <v>354.37</v>
      </c>
      <c r="N518" s="38">
        <v>614.56</v>
      </c>
      <c r="O518" s="39">
        <v>506.1</v>
      </c>
      <c r="P518" s="37">
        <v>0</v>
      </c>
      <c r="Q518" s="38">
        <v>0</v>
      </c>
      <c r="R518" s="38">
        <v>173.58</v>
      </c>
      <c r="S518" s="38">
        <v>59.1</v>
      </c>
      <c r="T518" s="38">
        <v>0</v>
      </c>
      <c r="U518" s="38">
        <v>0</v>
      </c>
      <c r="V518" s="38">
        <v>0</v>
      </c>
      <c r="W518" s="38">
        <v>83.72</v>
      </c>
      <c r="X518" s="38">
        <v>215.99</v>
      </c>
      <c r="Y518" s="38">
        <v>171.96</v>
      </c>
      <c r="Z518" s="38">
        <v>0</v>
      </c>
      <c r="AA518" s="40">
        <v>0</v>
      </c>
      <c r="AB518" s="27">
        <f t="shared" si="24"/>
        <v>614.56</v>
      </c>
      <c r="AC518" s="28">
        <f t="shared" si="25"/>
        <v>215.99</v>
      </c>
      <c r="AD518" s="29">
        <f t="shared" si="26"/>
        <v>2.8453169128200377</v>
      </c>
    </row>
    <row r="519" spans="1:30" ht="12.75" customHeight="1">
      <c r="A519" s="30" t="s">
        <v>2200</v>
      </c>
      <c r="B519" s="31" t="s">
        <v>2110</v>
      </c>
      <c r="C519" s="32" t="s">
        <v>2111</v>
      </c>
      <c r="D519" s="33" t="s">
        <v>2112</v>
      </c>
      <c r="E519" s="33">
        <v>698</v>
      </c>
      <c r="F519" s="33" t="s">
        <v>2113</v>
      </c>
      <c r="G519" s="34">
        <v>1</v>
      </c>
      <c r="H519" s="31">
        <v>5</v>
      </c>
      <c r="I519" s="35">
        <v>29</v>
      </c>
      <c r="J519" s="45" t="s">
        <v>1175</v>
      </c>
      <c r="K519" s="36" t="s">
        <v>2200</v>
      </c>
      <c r="L519" s="37">
        <v>586.75</v>
      </c>
      <c r="M519" s="38">
        <v>612.35</v>
      </c>
      <c r="N519" s="38">
        <v>189.32</v>
      </c>
      <c r="O519" s="39">
        <v>0</v>
      </c>
      <c r="P519" s="37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38">
        <v>0</v>
      </c>
      <c r="Z519" s="38">
        <v>0</v>
      </c>
      <c r="AA519" s="40">
        <v>0</v>
      </c>
      <c r="AB519" s="27">
        <f t="shared" si="24"/>
        <v>612.35</v>
      </c>
      <c r="AC519" s="28">
        <f t="shared" si="25"/>
        <v>0</v>
      </c>
      <c r="AD519" s="29" t="e">
        <f t="shared" si="26"/>
        <v>#DIV/0!</v>
      </c>
    </row>
    <row r="520" spans="1:30" ht="12.75" customHeight="1">
      <c r="A520" s="30" t="s">
        <v>2201</v>
      </c>
      <c r="B520" s="31" t="s">
        <v>2110</v>
      </c>
      <c r="C520" s="32" t="s">
        <v>2111</v>
      </c>
      <c r="D520" s="33" t="s">
        <v>2112</v>
      </c>
      <c r="E520" s="33">
        <v>698</v>
      </c>
      <c r="F520" s="33" t="s">
        <v>2113</v>
      </c>
      <c r="G520" s="34">
        <v>1</v>
      </c>
      <c r="H520" s="31">
        <v>0</v>
      </c>
      <c r="I520" s="35">
        <v>29</v>
      </c>
      <c r="K520" s="36" t="s">
        <v>2201</v>
      </c>
      <c r="L520" s="37">
        <v>161.92</v>
      </c>
      <c r="M520" s="38">
        <v>179.74</v>
      </c>
      <c r="N520" s="38">
        <v>0</v>
      </c>
      <c r="O520" s="39">
        <v>0</v>
      </c>
      <c r="P520" s="37">
        <v>104.59</v>
      </c>
      <c r="Q520" s="38">
        <v>108.62</v>
      </c>
      <c r="R520" s="38">
        <v>80.79</v>
      </c>
      <c r="S520" s="38">
        <v>100.05</v>
      </c>
      <c r="T520" s="38">
        <v>87.3</v>
      </c>
      <c r="U520" s="38">
        <v>133.36</v>
      </c>
      <c r="V520" s="38">
        <v>123.25</v>
      </c>
      <c r="W520" s="38">
        <v>82.17</v>
      </c>
      <c r="X520" s="38">
        <v>71.48</v>
      </c>
      <c r="Y520" s="38">
        <v>81.3</v>
      </c>
      <c r="Z520" s="38">
        <v>104.76</v>
      </c>
      <c r="AA520" s="40">
        <v>148.09</v>
      </c>
      <c r="AB520" s="27">
        <f t="shared" si="24"/>
        <v>179.74</v>
      </c>
      <c r="AC520" s="28">
        <f t="shared" si="25"/>
        <v>148.09</v>
      </c>
      <c r="AD520" s="29">
        <f t="shared" si="26"/>
        <v>1.2137213856438651</v>
      </c>
    </row>
    <row r="521" spans="1:30" ht="12.75" customHeight="1">
      <c r="A521" s="30" t="s">
        <v>2202</v>
      </c>
      <c r="B521" s="31" t="s">
        <v>2110</v>
      </c>
      <c r="C521" s="32" t="s">
        <v>2111</v>
      </c>
      <c r="D521" s="33" t="s">
        <v>2112</v>
      </c>
      <c r="E521" s="33">
        <v>698</v>
      </c>
      <c r="F521" s="33" t="s">
        <v>2171</v>
      </c>
      <c r="G521" s="34">
        <v>1</v>
      </c>
      <c r="H521" s="31">
        <v>1</v>
      </c>
      <c r="I521" s="35">
        <v>29</v>
      </c>
      <c r="J521" s="45"/>
      <c r="K521" s="36" t="s">
        <v>2202</v>
      </c>
      <c r="L521" s="37">
        <v>235.56</v>
      </c>
      <c r="M521" s="38">
        <v>233.78</v>
      </c>
      <c r="N521" s="38">
        <v>117.56</v>
      </c>
      <c r="O521" s="39">
        <v>0</v>
      </c>
      <c r="P521" s="37">
        <v>228.08</v>
      </c>
      <c r="Q521" s="38">
        <v>215.98</v>
      </c>
      <c r="R521" s="38">
        <v>204.73</v>
      </c>
      <c r="S521" s="38">
        <v>378.02</v>
      </c>
      <c r="T521" s="38">
        <v>361.59</v>
      </c>
      <c r="U521" s="38">
        <v>227.68</v>
      </c>
      <c r="V521" s="38">
        <v>125.46</v>
      </c>
      <c r="W521" s="38">
        <v>124.62</v>
      </c>
      <c r="X521" s="38">
        <v>137.59</v>
      </c>
      <c r="Y521" s="38">
        <v>144.73</v>
      </c>
      <c r="Z521" s="38">
        <v>110.95</v>
      </c>
      <c r="AA521" s="40">
        <v>134.19</v>
      </c>
      <c r="AB521" s="27">
        <f t="shared" si="24"/>
        <v>235.56</v>
      </c>
      <c r="AC521" s="28">
        <f t="shared" si="25"/>
        <v>378.02</v>
      </c>
      <c r="AD521" s="29">
        <f t="shared" si="26"/>
        <v>0.6231416327178457</v>
      </c>
    </row>
    <row r="522" spans="1:30" ht="12.75" customHeight="1">
      <c r="A522" s="30" t="s">
        <v>2203</v>
      </c>
      <c r="B522" s="31" t="s">
        <v>2110</v>
      </c>
      <c r="C522" s="32" t="s">
        <v>2111</v>
      </c>
      <c r="D522" s="33" t="s">
        <v>2112</v>
      </c>
      <c r="E522" s="33">
        <v>698</v>
      </c>
      <c r="F522" s="33" t="s">
        <v>2150</v>
      </c>
      <c r="G522" s="34">
        <v>3</v>
      </c>
      <c r="H522" s="31">
        <v>3</v>
      </c>
      <c r="I522" s="35">
        <v>29</v>
      </c>
      <c r="K522" s="36" t="s">
        <v>2203</v>
      </c>
      <c r="L522" s="37">
        <v>213.33</v>
      </c>
      <c r="M522" s="38">
        <v>197.62</v>
      </c>
      <c r="N522" s="38">
        <v>0</v>
      </c>
      <c r="O522" s="39">
        <v>0</v>
      </c>
      <c r="P522" s="37">
        <v>235.63</v>
      </c>
      <c r="Q522" s="38">
        <v>376.52</v>
      </c>
      <c r="R522" s="38">
        <v>220.81</v>
      </c>
      <c r="S522" s="38">
        <v>388.34</v>
      </c>
      <c r="T522" s="38">
        <v>176.82</v>
      </c>
      <c r="U522" s="38">
        <v>296.77</v>
      </c>
      <c r="V522" s="38">
        <v>74.68</v>
      </c>
      <c r="W522" s="38">
        <v>170.47</v>
      </c>
      <c r="X522" s="38">
        <v>157.92</v>
      </c>
      <c r="Y522" s="38">
        <v>160.4</v>
      </c>
      <c r="Z522" s="38">
        <v>113.82</v>
      </c>
      <c r="AA522" s="40">
        <v>149.4</v>
      </c>
      <c r="AB522" s="27">
        <f t="shared" si="24"/>
        <v>213.33</v>
      </c>
      <c r="AC522" s="28">
        <f t="shared" si="25"/>
        <v>388.34</v>
      </c>
      <c r="AD522" s="29">
        <f t="shared" si="26"/>
        <v>0.5493382087861153</v>
      </c>
    </row>
    <row r="523" spans="1:30" ht="12.75" customHeight="1">
      <c r="A523" s="30" t="s">
        <v>2204</v>
      </c>
      <c r="B523" s="31" t="s">
        <v>2110</v>
      </c>
      <c r="C523" s="32" t="s">
        <v>2111</v>
      </c>
      <c r="D523" s="33" t="s">
        <v>2112</v>
      </c>
      <c r="F523" s="33" t="s">
        <v>2117</v>
      </c>
      <c r="G523" s="34">
        <v>1</v>
      </c>
      <c r="H523" s="31">
        <v>2</v>
      </c>
      <c r="I523" s="35" t="s">
        <v>1140</v>
      </c>
      <c r="K523" s="36" t="s">
        <v>2204</v>
      </c>
      <c r="L523" s="37">
        <v>0</v>
      </c>
      <c r="M523" s="38">
        <v>0</v>
      </c>
      <c r="N523" s="38">
        <v>0</v>
      </c>
      <c r="O523" s="39">
        <v>0</v>
      </c>
      <c r="P523" s="37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149.02</v>
      </c>
      <c r="X523" s="38">
        <v>288.85</v>
      </c>
      <c r="Y523" s="38">
        <v>292.63</v>
      </c>
      <c r="Z523" s="38">
        <v>0</v>
      </c>
      <c r="AA523" s="40">
        <v>0</v>
      </c>
      <c r="AB523" s="27">
        <f t="shared" si="24"/>
        <v>0</v>
      </c>
      <c r="AC523" s="28">
        <f t="shared" si="25"/>
        <v>292.63</v>
      </c>
      <c r="AD523" s="29">
        <f t="shared" si="26"/>
        <v>0</v>
      </c>
    </row>
    <row r="524" spans="1:30" ht="12.75" customHeight="1">
      <c r="A524" s="30" t="s">
        <v>2205</v>
      </c>
      <c r="B524" s="31" t="s">
        <v>2110</v>
      </c>
      <c r="C524" s="32" t="s">
        <v>2111</v>
      </c>
      <c r="D524" s="33" t="s">
        <v>2112</v>
      </c>
      <c r="F524" s="33" t="s">
        <v>2206</v>
      </c>
      <c r="G524" s="34">
        <v>1</v>
      </c>
      <c r="H524" s="31">
        <v>1</v>
      </c>
      <c r="I524" s="35">
        <v>25</v>
      </c>
      <c r="K524" s="36" t="s">
        <v>2207</v>
      </c>
      <c r="L524" s="37">
        <v>693.99</v>
      </c>
      <c r="M524" s="38">
        <v>675.51</v>
      </c>
      <c r="N524" s="38">
        <v>381.83</v>
      </c>
      <c r="O524" s="39">
        <v>483.04</v>
      </c>
      <c r="P524" s="37">
        <v>243.63</v>
      </c>
      <c r="Q524" s="38">
        <v>186.79</v>
      </c>
      <c r="R524" s="38">
        <v>164.02</v>
      </c>
      <c r="S524" s="38">
        <v>169.31</v>
      </c>
      <c r="T524" s="38">
        <v>183.95</v>
      </c>
      <c r="U524" s="38">
        <v>0</v>
      </c>
      <c r="V524" s="38">
        <v>0</v>
      </c>
      <c r="W524" s="38">
        <v>402.91</v>
      </c>
      <c r="X524" s="38">
        <v>240.71</v>
      </c>
      <c r="Y524" s="38">
        <v>442.44</v>
      </c>
      <c r="Z524" s="38">
        <v>574.62</v>
      </c>
      <c r="AA524" s="40">
        <v>453.57</v>
      </c>
      <c r="AB524" s="27">
        <f t="shared" si="24"/>
        <v>693.99</v>
      </c>
      <c r="AC524" s="28">
        <f t="shared" si="25"/>
        <v>574.62</v>
      </c>
      <c r="AD524" s="29">
        <f t="shared" si="26"/>
        <v>1.2077372872507048</v>
      </c>
    </row>
    <row r="525" spans="1:30" ht="12.75" customHeight="1">
      <c r="A525" s="30" t="s">
        <v>2208</v>
      </c>
      <c r="B525" s="31" t="s">
        <v>2209</v>
      </c>
      <c r="C525" s="32" t="s">
        <v>2210</v>
      </c>
      <c r="D525" s="33" t="s">
        <v>2211</v>
      </c>
      <c r="E525" s="33">
        <v>108</v>
      </c>
      <c r="F525" s="33" t="s">
        <v>2212</v>
      </c>
      <c r="G525" s="34">
        <v>14</v>
      </c>
      <c r="H525" s="31">
        <v>14</v>
      </c>
      <c r="I525" s="35">
        <v>5</v>
      </c>
      <c r="K525" s="36" t="s">
        <v>2213</v>
      </c>
      <c r="L525" s="37">
        <v>362.75</v>
      </c>
      <c r="M525" s="38">
        <v>580.96</v>
      </c>
      <c r="N525" s="38">
        <v>684.81</v>
      </c>
      <c r="O525" s="39">
        <v>520.68</v>
      </c>
      <c r="P525" s="37">
        <v>177.95</v>
      </c>
      <c r="Q525" s="38">
        <v>0</v>
      </c>
      <c r="R525" s="38">
        <v>0</v>
      </c>
      <c r="S525" s="38">
        <v>58.13</v>
      </c>
      <c r="T525" s="38">
        <v>0</v>
      </c>
      <c r="U525" s="38">
        <v>0</v>
      </c>
      <c r="V525" s="38">
        <v>410.97</v>
      </c>
      <c r="W525" s="38">
        <v>183.55</v>
      </c>
      <c r="X525" s="38">
        <v>328.16</v>
      </c>
      <c r="Y525" s="38">
        <v>405.78</v>
      </c>
      <c r="Z525" s="38">
        <v>0</v>
      </c>
      <c r="AA525" s="40">
        <v>47.06</v>
      </c>
      <c r="AB525" s="27">
        <f t="shared" si="24"/>
        <v>684.81</v>
      </c>
      <c r="AC525" s="28">
        <f t="shared" si="25"/>
        <v>410.97</v>
      </c>
      <c r="AD525" s="29">
        <f t="shared" si="26"/>
        <v>1.6663260091977514</v>
      </c>
    </row>
    <row r="526" spans="1:30" ht="12.75" customHeight="1">
      <c r="A526" s="30" t="s">
        <v>2214</v>
      </c>
      <c r="B526" s="31" t="s">
        <v>2209</v>
      </c>
      <c r="C526" s="32" t="s">
        <v>2210</v>
      </c>
      <c r="D526" s="33" t="s">
        <v>2211</v>
      </c>
      <c r="E526" s="33">
        <v>108</v>
      </c>
      <c r="F526" s="33" t="s">
        <v>2215</v>
      </c>
      <c r="G526" s="34">
        <v>14</v>
      </c>
      <c r="H526" s="31">
        <v>14</v>
      </c>
      <c r="I526" s="35"/>
      <c r="K526" s="36" t="s">
        <v>2216</v>
      </c>
      <c r="AB526" s="27">
        <f t="shared" si="24"/>
        <v>0</v>
      </c>
      <c r="AC526" s="28">
        <f t="shared" si="25"/>
        <v>0</v>
      </c>
      <c r="AD526" s="29" t="e">
        <f t="shared" si="26"/>
        <v>#DIV/0!</v>
      </c>
    </row>
    <row r="527" spans="1:30" ht="12.75" customHeight="1">
      <c r="A527" s="30" t="s">
        <v>2217</v>
      </c>
      <c r="B527" s="31" t="s">
        <v>2209</v>
      </c>
      <c r="C527" s="32" t="s">
        <v>2210</v>
      </c>
      <c r="D527" s="33" t="s">
        <v>2211</v>
      </c>
      <c r="E527" s="33">
        <v>108</v>
      </c>
      <c r="F527" s="33" t="s">
        <v>2215</v>
      </c>
      <c r="G527" s="34">
        <v>14</v>
      </c>
      <c r="H527" s="31">
        <v>14</v>
      </c>
      <c r="I527" s="35" t="s">
        <v>1140</v>
      </c>
      <c r="K527" s="36" t="s">
        <v>2218</v>
      </c>
      <c r="L527" s="37">
        <v>0</v>
      </c>
      <c r="M527" s="38">
        <v>0</v>
      </c>
      <c r="N527" s="38">
        <v>0</v>
      </c>
      <c r="O527" s="39">
        <v>0</v>
      </c>
      <c r="P527" s="37">
        <v>463.05</v>
      </c>
      <c r="Q527" s="38">
        <v>357.69</v>
      </c>
      <c r="R527" s="38">
        <v>341.89</v>
      </c>
      <c r="S527" s="38">
        <v>363.03</v>
      </c>
      <c r="T527" s="38">
        <v>397.61</v>
      </c>
      <c r="U527" s="38">
        <v>385.52</v>
      </c>
      <c r="V527" s="38">
        <v>434.59</v>
      </c>
      <c r="W527" s="38">
        <v>161.47</v>
      </c>
      <c r="X527" s="38">
        <v>256.01</v>
      </c>
      <c r="Y527" s="38">
        <v>248.28</v>
      </c>
      <c r="Z527" s="38">
        <v>460.27</v>
      </c>
      <c r="AA527" s="40">
        <v>368.21</v>
      </c>
      <c r="AB527" s="27">
        <f t="shared" si="24"/>
        <v>0</v>
      </c>
      <c r="AC527" s="28">
        <f t="shared" si="25"/>
        <v>463.05</v>
      </c>
      <c r="AD527" s="29">
        <f t="shared" si="26"/>
        <v>0</v>
      </c>
    </row>
    <row r="528" spans="1:30" ht="12.75" customHeight="1">
      <c r="A528" s="30" t="s">
        <v>2219</v>
      </c>
      <c r="B528" s="31" t="s">
        <v>2209</v>
      </c>
      <c r="C528" s="32" t="s">
        <v>2210</v>
      </c>
      <c r="D528" s="33" t="s">
        <v>2211</v>
      </c>
      <c r="E528" s="33">
        <v>108</v>
      </c>
      <c r="F528" s="33" t="s">
        <v>2215</v>
      </c>
      <c r="G528" s="34">
        <v>14</v>
      </c>
      <c r="H528" s="31">
        <v>14</v>
      </c>
      <c r="I528" s="35">
        <v>1</v>
      </c>
      <c r="K528" s="36" t="s">
        <v>2220</v>
      </c>
      <c r="L528" s="37">
        <v>164.08</v>
      </c>
      <c r="M528" s="38">
        <v>180.32</v>
      </c>
      <c r="N528" s="38">
        <v>545.27</v>
      </c>
      <c r="O528" s="39">
        <v>983.54</v>
      </c>
      <c r="P528" s="37">
        <v>272.84</v>
      </c>
      <c r="Q528" s="38">
        <v>225.59</v>
      </c>
      <c r="R528" s="38">
        <v>214.65</v>
      </c>
      <c r="S528" s="38">
        <v>264.77</v>
      </c>
      <c r="T528" s="38">
        <v>259.79</v>
      </c>
      <c r="U528" s="38">
        <v>241.93</v>
      </c>
      <c r="V528" s="38">
        <v>376.65</v>
      </c>
      <c r="W528" s="38">
        <v>243.96</v>
      </c>
      <c r="X528" s="38">
        <v>303.83</v>
      </c>
      <c r="Y528" s="38">
        <v>300.94</v>
      </c>
      <c r="Z528" s="38">
        <v>381.48</v>
      </c>
      <c r="AA528" s="40">
        <v>279.22</v>
      </c>
      <c r="AB528" s="27">
        <f t="shared" si="24"/>
        <v>983.54</v>
      </c>
      <c r="AC528" s="28">
        <f t="shared" si="25"/>
        <v>381.48</v>
      </c>
      <c r="AD528" s="29">
        <f t="shared" si="26"/>
        <v>2.5782216629967496</v>
      </c>
    </row>
    <row r="529" spans="1:30" ht="12.75" customHeight="1">
      <c r="A529" s="30" t="s">
        <v>2221</v>
      </c>
      <c r="B529" s="31" t="s">
        <v>2209</v>
      </c>
      <c r="C529" s="32" t="s">
        <v>2210</v>
      </c>
      <c r="D529" s="33" t="s">
        <v>2211</v>
      </c>
      <c r="E529" s="33">
        <v>108</v>
      </c>
      <c r="F529" s="33" t="s">
        <v>2215</v>
      </c>
      <c r="G529" s="34">
        <v>14</v>
      </c>
      <c r="H529" s="31">
        <v>14</v>
      </c>
      <c r="I529" s="35">
        <v>20</v>
      </c>
      <c r="K529" s="36" t="s">
        <v>2222</v>
      </c>
      <c r="L529" s="37">
        <v>0</v>
      </c>
      <c r="M529" s="38">
        <v>0</v>
      </c>
      <c r="N529" s="38">
        <v>285.05</v>
      </c>
      <c r="O529" s="39">
        <v>0</v>
      </c>
      <c r="P529" s="37">
        <v>227.94</v>
      </c>
      <c r="Q529" s="38">
        <v>0</v>
      </c>
      <c r="R529" s="38">
        <v>193.14</v>
      </c>
      <c r="S529" s="38">
        <v>147.73</v>
      </c>
      <c r="T529" s="38">
        <v>211.78</v>
      </c>
      <c r="U529" s="38">
        <v>0</v>
      </c>
      <c r="V529" s="38">
        <v>197.75</v>
      </c>
      <c r="W529" s="38">
        <v>37.81</v>
      </c>
      <c r="X529" s="38">
        <v>0</v>
      </c>
      <c r="Y529" s="38">
        <v>0</v>
      </c>
      <c r="Z529" s="38">
        <v>0</v>
      </c>
      <c r="AA529" s="40">
        <v>0</v>
      </c>
      <c r="AB529" s="27">
        <f t="shared" si="24"/>
        <v>285.05</v>
      </c>
      <c r="AC529" s="28">
        <f t="shared" si="25"/>
        <v>227.94</v>
      </c>
      <c r="AD529" s="29">
        <f t="shared" si="26"/>
        <v>1.2505483899271739</v>
      </c>
    </row>
    <row r="530" spans="1:30" ht="12.75" customHeight="1">
      <c r="A530" s="30" t="s">
        <v>2223</v>
      </c>
      <c r="B530" s="31" t="s">
        <v>2209</v>
      </c>
      <c r="C530" s="32" t="s">
        <v>2210</v>
      </c>
      <c r="D530" s="33" t="s">
        <v>2211</v>
      </c>
      <c r="E530" s="33">
        <v>108</v>
      </c>
      <c r="F530" s="33" t="s">
        <v>2215</v>
      </c>
      <c r="G530" s="34">
        <v>13</v>
      </c>
      <c r="H530" s="31">
        <v>13</v>
      </c>
      <c r="I530" s="35" t="s">
        <v>1140</v>
      </c>
      <c r="K530" s="36" t="s">
        <v>2224</v>
      </c>
      <c r="L530" s="37">
        <v>0</v>
      </c>
      <c r="M530" s="38">
        <v>0</v>
      </c>
      <c r="N530" s="38">
        <v>0</v>
      </c>
      <c r="O530" s="39">
        <v>0</v>
      </c>
      <c r="P530" s="37">
        <v>340.3</v>
      </c>
      <c r="Q530" s="38">
        <v>0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38">
        <v>0</v>
      </c>
      <c r="Z530" s="38">
        <v>221.45</v>
      </c>
      <c r="AA530" s="40">
        <v>135.47</v>
      </c>
      <c r="AB530" s="27">
        <f t="shared" si="24"/>
        <v>0</v>
      </c>
      <c r="AC530" s="28">
        <f t="shared" si="25"/>
        <v>340.3</v>
      </c>
      <c r="AD530" s="29">
        <f t="shared" si="26"/>
        <v>0</v>
      </c>
    </row>
    <row r="531" spans="1:30" ht="12.75" customHeight="1">
      <c r="A531" s="30" t="s">
        <v>2225</v>
      </c>
      <c r="B531" s="31" t="s">
        <v>2209</v>
      </c>
      <c r="C531" s="32" t="s">
        <v>2210</v>
      </c>
      <c r="D531" s="33" t="s">
        <v>2211</v>
      </c>
      <c r="E531" s="33">
        <v>108</v>
      </c>
      <c r="F531" s="33" t="s">
        <v>2215</v>
      </c>
      <c r="G531" s="34">
        <v>13</v>
      </c>
      <c r="H531" s="31">
        <v>13</v>
      </c>
      <c r="I531" s="35" t="s">
        <v>1140</v>
      </c>
      <c r="K531" s="36" t="s">
        <v>2226</v>
      </c>
      <c r="L531" s="37">
        <v>0</v>
      </c>
      <c r="M531" s="38">
        <v>0</v>
      </c>
      <c r="N531" s="38">
        <v>0</v>
      </c>
      <c r="O531" s="39">
        <v>0</v>
      </c>
      <c r="P531" s="37">
        <v>0</v>
      </c>
      <c r="Q531" s="38">
        <v>123.22</v>
      </c>
      <c r="R531" s="38">
        <v>0</v>
      </c>
      <c r="S531" s="38">
        <v>12.13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38">
        <v>0</v>
      </c>
      <c r="Z531" s="38">
        <v>0</v>
      </c>
      <c r="AA531" s="40">
        <v>0</v>
      </c>
      <c r="AB531" s="27">
        <f t="shared" si="24"/>
        <v>0</v>
      </c>
      <c r="AC531" s="28">
        <f t="shared" si="25"/>
        <v>123.22</v>
      </c>
      <c r="AD531" s="29">
        <f t="shared" si="26"/>
        <v>0</v>
      </c>
    </row>
    <row r="532" spans="1:30" ht="12.75" customHeight="1">
      <c r="A532" s="30" t="s">
        <v>2227</v>
      </c>
      <c r="B532" s="31" t="s">
        <v>2209</v>
      </c>
      <c r="C532" s="32" t="s">
        <v>2210</v>
      </c>
      <c r="D532" s="33" t="s">
        <v>2211</v>
      </c>
      <c r="E532" s="33">
        <v>108</v>
      </c>
      <c r="F532" s="33" t="s">
        <v>2215</v>
      </c>
      <c r="G532" s="34">
        <v>14</v>
      </c>
      <c r="H532" s="31">
        <v>13</v>
      </c>
      <c r="I532" s="35">
        <v>29</v>
      </c>
      <c r="K532" s="36" t="s">
        <v>2228</v>
      </c>
      <c r="L532" s="37">
        <v>211.09</v>
      </c>
      <c r="M532" s="38">
        <v>182.76</v>
      </c>
      <c r="N532" s="38">
        <v>0</v>
      </c>
      <c r="O532" s="39">
        <v>0</v>
      </c>
      <c r="P532" s="37">
        <v>488.73</v>
      </c>
      <c r="Q532" s="38">
        <v>451.2</v>
      </c>
      <c r="R532" s="38">
        <v>474.94</v>
      </c>
      <c r="S532" s="38">
        <v>484.4</v>
      </c>
      <c r="T532" s="38">
        <v>483.24</v>
      </c>
      <c r="U532" s="38">
        <v>441.99</v>
      </c>
      <c r="V532" s="38">
        <v>412.89</v>
      </c>
      <c r="W532" s="38">
        <v>478.7</v>
      </c>
      <c r="X532" s="38">
        <v>407.66</v>
      </c>
      <c r="Y532" s="38">
        <v>549.33</v>
      </c>
      <c r="Z532" s="38">
        <v>584.41</v>
      </c>
      <c r="AA532" s="40">
        <v>487.71</v>
      </c>
      <c r="AB532" s="27">
        <f t="shared" si="24"/>
        <v>211.09</v>
      </c>
      <c r="AC532" s="28">
        <f t="shared" si="25"/>
        <v>584.41</v>
      </c>
      <c r="AD532" s="29">
        <f t="shared" si="26"/>
        <v>0.3612018959292278</v>
      </c>
    </row>
    <row r="533" spans="1:30" ht="12.75" customHeight="1">
      <c r="A533" s="30" t="s">
        <v>2229</v>
      </c>
      <c r="B533" s="31" t="s">
        <v>2209</v>
      </c>
      <c r="C533" s="32" t="s">
        <v>2210</v>
      </c>
      <c r="D533" s="33" t="s">
        <v>2211</v>
      </c>
      <c r="E533" s="33">
        <v>108</v>
      </c>
      <c r="F533" s="33" t="s">
        <v>2215</v>
      </c>
      <c r="G533" s="34">
        <v>15</v>
      </c>
      <c r="H533" s="31">
        <v>15</v>
      </c>
      <c r="I533" s="35">
        <v>25</v>
      </c>
      <c r="K533" s="36" t="s">
        <v>2230</v>
      </c>
      <c r="L533" s="37">
        <v>398.15</v>
      </c>
      <c r="M533" s="38">
        <v>414.44</v>
      </c>
      <c r="N533" s="38">
        <v>383.93</v>
      </c>
      <c r="O533" s="39">
        <v>407.63</v>
      </c>
      <c r="P533" s="37">
        <v>589.39</v>
      </c>
      <c r="Q533" s="38">
        <v>538.08</v>
      </c>
      <c r="R533" s="38">
        <v>585.26</v>
      </c>
      <c r="S533" s="38">
        <v>670.5</v>
      </c>
      <c r="T533" s="38">
        <v>567.45</v>
      </c>
      <c r="U533" s="38">
        <v>630.86</v>
      </c>
      <c r="V533" s="38">
        <v>892.04</v>
      </c>
      <c r="W533" s="38">
        <v>804.83</v>
      </c>
      <c r="X533" s="38">
        <v>905.32</v>
      </c>
      <c r="Y533" s="38">
        <v>759.68</v>
      </c>
      <c r="Z533" s="38">
        <v>443.86</v>
      </c>
      <c r="AA533" s="40">
        <v>481.69</v>
      </c>
      <c r="AB533" s="27">
        <f t="shared" si="24"/>
        <v>414.44</v>
      </c>
      <c r="AC533" s="28">
        <f t="shared" si="25"/>
        <v>905.32</v>
      </c>
      <c r="AD533" s="29">
        <f t="shared" si="26"/>
        <v>0.4577828834003446</v>
      </c>
    </row>
    <row r="534" spans="1:30" ht="12.75" customHeight="1">
      <c r="A534" s="30" t="s">
        <v>2231</v>
      </c>
      <c r="B534" s="31" t="s">
        <v>2232</v>
      </c>
      <c r="C534" s="32" t="s">
        <v>2233</v>
      </c>
      <c r="D534" s="33" t="s">
        <v>2211</v>
      </c>
      <c r="E534" s="33">
        <v>703</v>
      </c>
      <c r="F534" s="33" t="s">
        <v>2234</v>
      </c>
      <c r="G534" s="34">
        <v>13</v>
      </c>
      <c r="H534" s="31">
        <v>12</v>
      </c>
      <c r="I534" s="35">
        <v>27</v>
      </c>
      <c r="K534" s="36" t="s">
        <v>2231</v>
      </c>
      <c r="L534" s="37">
        <v>138.35</v>
      </c>
      <c r="M534" s="38">
        <v>189.08</v>
      </c>
      <c r="N534" s="38">
        <v>138.27</v>
      </c>
      <c r="O534" s="39">
        <v>0</v>
      </c>
      <c r="P534" s="37">
        <v>263.73</v>
      </c>
      <c r="Q534" s="38">
        <v>402.74</v>
      </c>
      <c r="R534" s="38">
        <v>231.4</v>
      </c>
      <c r="S534" s="38">
        <v>261.39</v>
      </c>
      <c r="T534" s="38">
        <v>286.37</v>
      </c>
      <c r="U534" s="38">
        <v>400.32</v>
      </c>
      <c r="V534" s="38">
        <v>345.32</v>
      </c>
      <c r="W534" s="38">
        <v>209.51</v>
      </c>
      <c r="X534" s="38">
        <v>299.34</v>
      </c>
      <c r="Y534" s="38">
        <v>252.94</v>
      </c>
      <c r="Z534" s="38">
        <v>450.86</v>
      </c>
      <c r="AA534" s="40">
        <v>285.98</v>
      </c>
      <c r="AB534" s="27">
        <f t="shared" si="24"/>
        <v>189.08</v>
      </c>
      <c r="AC534" s="28">
        <f t="shared" si="25"/>
        <v>450.86</v>
      </c>
      <c r="AD534" s="29">
        <f t="shared" si="26"/>
        <v>0.4193763030652531</v>
      </c>
    </row>
    <row r="535" spans="1:30" ht="12.75" customHeight="1">
      <c r="A535" s="30" t="s">
        <v>2235</v>
      </c>
      <c r="B535" s="31" t="s">
        <v>2236</v>
      </c>
      <c r="C535" s="32" t="s">
        <v>2237</v>
      </c>
      <c r="D535" s="33" t="s">
        <v>2211</v>
      </c>
      <c r="E535" s="33">
        <v>16</v>
      </c>
      <c r="F535" s="33" t="s">
        <v>2238</v>
      </c>
      <c r="G535" s="34">
        <v>11</v>
      </c>
      <c r="H535" s="31">
        <v>12</v>
      </c>
      <c r="I535" s="35" t="s">
        <v>1140</v>
      </c>
      <c r="K535" s="36" t="s">
        <v>2239</v>
      </c>
      <c r="L535" s="37">
        <v>0</v>
      </c>
      <c r="M535" s="38">
        <v>0</v>
      </c>
      <c r="N535" s="38">
        <v>0</v>
      </c>
      <c r="O535" s="39">
        <v>0</v>
      </c>
      <c r="P535" s="37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38">
        <v>0</v>
      </c>
      <c r="Z535" s="38">
        <v>0</v>
      </c>
      <c r="AA535" s="40">
        <v>0</v>
      </c>
      <c r="AB535" s="27">
        <f t="shared" si="24"/>
        <v>0</v>
      </c>
      <c r="AC535" s="28">
        <f t="shared" si="25"/>
        <v>0</v>
      </c>
      <c r="AD535" s="29" t="e">
        <f t="shared" si="26"/>
        <v>#DIV/0!</v>
      </c>
    </row>
    <row r="536" spans="1:30" ht="12.75" customHeight="1">
      <c r="A536" s="30" t="s">
        <v>2240</v>
      </c>
      <c r="B536" s="31" t="s">
        <v>2236</v>
      </c>
      <c r="C536" s="32" t="s">
        <v>2237</v>
      </c>
      <c r="D536" s="33" t="s">
        <v>2211</v>
      </c>
      <c r="E536" s="33">
        <v>16</v>
      </c>
      <c r="F536" s="33" t="s">
        <v>2238</v>
      </c>
      <c r="G536" s="34">
        <v>11</v>
      </c>
      <c r="H536" s="31">
        <v>11</v>
      </c>
      <c r="I536" s="35">
        <v>29</v>
      </c>
      <c r="K536" s="36" t="s">
        <v>2241</v>
      </c>
      <c r="L536" s="37">
        <v>481.93</v>
      </c>
      <c r="M536" s="38">
        <v>386.76</v>
      </c>
      <c r="N536" s="38">
        <v>0</v>
      </c>
      <c r="O536" s="39">
        <v>0</v>
      </c>
      <c r="P536" s="37">
        <v>254.48</v>
      </c>
      <c r="Q536" s="38">
        <v>188.36</v>
      </c>
      <c r="R536" s="38">
        <v>210.03</v>
      </c>
      <c r="S536" s="38">
        <v>301.02</v>
      </c>
      <c r="T536" s="38">
        <v>236.04</v>
      </c>
      <c r="U536" s="38">
        <v>166.46</v>
      </c>
      <c r="V536" s="38">
        <v>170.66</v>
      </c>
      <c r="W536" s="38">
        <v>297.15</v>
      </c>
      <c r="X536" s="38">
        <v>331.87</v>
      </c>
      <c r="Y536" s="38">
        <v>278.93</v>
      </c>
      <c r="Z536" s="38">
        <v>148.25</v>
      </c>
      <c r="AA536" s="40">
        <v>193.3</v>
      </c>
      <c r="AB536" s="27">
        <f t="shared" si="24"/>
        <v>481.93</v>
      </c>
      <c r="AC536" s="28">
        <f t="shared" si="25"/>
        <v>331.87</v>
      </c>
      <c r="AD536" s="29">
        <f t="shared" si="26"/>
        <v>1.4521650043691807</v>
      </c>
    </row>
    <row r="537" spans="1:30" ht="12.75" customHeight="1">
      <c r="A537" s="30" t="s">
        <v>2242</v>
      </c>
      <c r="B537" s="31" t="s">
        <v>2236</v>
      </c>
      <c r="C537" s="32" t="s">
        <v>2237</v>
      </c>
      <c r="D537" s="33" t="s">
        <v>2211</v>
      </c>
      <c r="E537" s="33">
        <v>16</v>
      </c>
      <c r="F537" s="33" t="s">
        <v>2238</v>
      </c>
      <c r="G537" s="34">
        <v>10</v>
      </c>
      <c r="H537" s="31">
        <v>10</v>
      </c>
      <c r="I537" s="35">
        <v>3</v>
      </c>
      <c r="K537" s="36" t="s">
        <v>2243</v>
      </c>
      <c r="L537" s="37">
        <v>32.58</v>
      </c>
      <c r="M537" s="38">
        <v>47.05</v>
      </c>
      <c r="N537" s="38">
        <v>45.69</v>
      </c>
      <c r="O537" s="39">
        <v>92.9</v>
      </c>
      <c r="P537" s="37">
        <v>188.79</v>
      </c>
      <c r="Q537" s="38">
        <v>114.32</v>
      </c>
      <c r="R537" s="38">
        <v>179.35</v>
      </c>
      <c r="S537" s="38">
        <v>221.83</v>
      </c>
      <c r="T537" s="38">
        <v>68.18</v>
      </c>
      <c r="U537" s="38">
        <v>73.74</v>
      </c>
      <c r="V537" s="38">
        <v>78.98</v>
      </c>
      <c r="W537" s="38">
        <v>170.03</v>
      </c>
      <c r="X537" s="38">
        <v>552.59</v>
      </c>
      <c r="Y537" s="38">
        <v>643.29</v>
      </c>
      <c r="Z537" s="38">
        <v>36.34</v>
      </c>
      <c r="AA537" s="40">
        <v>42.6</v>
      </c>
      <c r="AB537" s="27">
        <f t="shared" si="24"/>
        <v>92.9</v>
      </c>
      <c r="AC537" s="28">
        <f t="shared" si="25"/>
        <v>643.29</v>
      </c>
      <c r="AD537" s="29">
        <f t="shared" si="26"/>
        <v>0.14441387243700354</v>
      </c>
    </row>
    <row r="538" spans="1:30" ht="12.75" customHeight="1">
      <c r="A538" s="30" t="s">
        <v>2244</v>
      </c>
      <c r="B538" s="31" t="s">
        <v>2236</v>
      </c>
      <c r="C538" s="32" t="s">
        <v>2237</v>
      </c>
      <c r="D538" s="33" t="s">
        <v>2211</v>
      </c>
      <c r="E538" s="33">
        <v>16</v>
      </c>
      <c r="F538" s="33" t="s">
        <v>2238</v>
      </c>
      <c r="G538" s="34">
        <v>10</v>
      </c>
      <c r="H538" s="31">
        <v>10</v>
      </c>
      <c r="I538" s="35">
        <v>27</v>
      </c>
      <c r="K538" s="36" t="s">
        <v>2245</v>
      </c>
      <c r="L538" s="37">
        <v>384.06</v>
      </c>
      <c r="M538" s="38">
        <v>456.85</v>
      </c>
      <c r="N538" s="38">
        <v>399.51</v>
      </c>
      <c r="O538" s="39">
        <v>266.18</v>
      </c>
      <c r="P538" s="37">
        <v>251.54</v>
      </c>
      <c r="Q538" s="38">
        <v>233.26</v>
      </c>
      <c r="R538" s="38">
        <v>122.08</v>
      </c>
      <c r="S538" s="38">
        <v>128.83</v>
      </c>
      <c r="T538" s="38">
        <v>237.28</v>
      </c>
      <c r="U538" s="38">
        <v>0</v>
      </c>
      <c r="V538" s="38">
        <v>0</v>
      </c>
      <c r="W538" s="38">
        <v>493.63</v>
      </c>
      <c r="X538" s="38">
        <v>550.86</v>
      </c>
      <c r="Y538" s="38">
        <v>712.76</v>
      </c>
      <c r="Z538" s="38">
        <v>247.65</v>
      </c>
      <c r="AA538" s="40">
        <v>350.22</v>
      </c>
      <c r="AB538" s="27">
        <f t="shared" si="24"/>
        <v>456.85</v>
      </c>
      <c r="AC538" s="28">
        <f t="shared" si="25"/>
        <v>712.76</v>
      </c>
      <c r="AD538" s="29">
        <f t="shared" si="26"/>
        <v>0.640959088613278</v>
      </c>
    </row>
    <row r="539" spans="1:30" ht="12.75" customHeight="1">
      <c r="A539" s="30" t="s">
        <v>2246</v>
      </c>
      <c r="B539" s="31" t="s">
        <v>2236</v>
      </c>
      <c r="C539" s="32" t="s">
        <v>2237</v>
      </c>
      <c r="D539" s="33" t="s">
        <v>2211</v>
      </c>
      <c r="E539" s="33">
        <v>16</v>
      </c>
      <c r="F539" s="33" t="s">
        <v>2238</v>
      </c>
      <c r="G539" s="34">
        <v>11</v>
      </c>
      <c r="H539" s="31">
        <v>11</v>
      </c>
      <c r="I539" s="35">
        <v>27</v>
      </c>
      <c r="K539" s="36" t="s">
        <v>2247</v>
      </c>
      <c r="L539" s="37">
        <v>73.4</v>
      </c>
      <c r="M539" s="38">
        <v>111.73</v>
      </c>
      <c r="N539" s="38">
        <v>91.62</v>
      </c>
      <c r="O539" s="39">
        <v>0</v>
      </c>
      <c r="P539" s="37">
        <v>217.52</v>
      </c>
      <c r="Q539" s="38">
        <v>293.73</v>
      </c>
      <c r="R539" s="38">
        <v>327.38</v>
      </c>
      <c r="S539" s="38">
        <v>280.54</v>
      </c>
      <c r="T539" s="38">
        <v>267.01</v>
      </c>
      <c r="U539" s="38">
        <v>414.02</v>
      </c>
      <c r="V539" s="38">
        <v>375.56</v>
      </c>
      <c r="W539" s="38">
        <v>257.11</v>
      </c>
      <c r="X539" s="38">
        <v>293.16</v>
      </c>
      <c r="Y539" s="38">
        <v>331.72</v>
      </c>
      <c r="Z539" s="38">
        <v>194.31</v>
      </c>
      <c r="AA539" s="40">
        <v>259.15</v>
      </c>
      <c r="AB539" s="27">
        <f t="shared" si="24"/>
        <v>111.73</v>
      </c>
      <c r="AC539" s="28">
        <f t="shared" si="25"/>
        <v>414.02</v>
      </c>
      <c r="AD539" s="29">
        <f t="shared" si="26"/>
        <v>0.2698661900391286</v>
      </c>
    </row>
    <row r="540" spans="1:30" ht="12.75" customHeight="1">
      <c r="A540" s="30" t="s">
        <v>2248</v>
      </c>
      <c r="B540" s="31" t="s">
        <v>2249</v>
      </c>
      <c r="C540" s="32" t="s">
        <v>2250</v>
      </c>
      <c r="D540" s="33" t="s">
        <v>2251</v>
      </c>
      <c r="E540" s="33">
        <v>395</v>
      </c>
      <c r="F540" s="33" t="s">
        <v>2252</v>
      </c>
      <c r="G540" s="34">
        <v>11</v>
      </c>
      <c r="H540" s="31">
        <v>10</v>
      </c>
      <c r="I540" s="35"/>
      <c r="K540" s="36" t="s">
        <v>2253</v>
      </c>
      <c r="AB540" s="27">
        <f t="shared" si="24"/>
        <v>0</v>
      </c>
      <c r="AC540" s="28">
        <f t="shared" si="25"/>
        <v>0</v>
      </c>
      <c r="AD540" s="29" t="e">
        <f t="shared" si="26"/>
        <v>#DIV/0!</v>
      </c>
    </row>
    <row r="541" spans="1:30" ht="12.75" customHeight="1">
      <c r="A541" s="30" t="s">
        <v>2254</v>
      </c>
      <c r="B541" s="31" t="s">
        <v>2255</v>
      </c>
      <c r="C541" s="32" t="s">
        <v>2256</v>
      </c>
      <c r="D541" s="33" t="s">
        <v>2257</v>
      </c>
      <c r="E541" s="33">
        <v>78</v>
      </c>
      <c r="F541" s="33" t="s">
        <v>2258</v>
      </c>
      <c r="G541" s="34">
        <v>10</v>
      </c>
      <c r="H541" s="31">
        <v>10</v>
      </c>
      <c r="I541" s="35">
        <v>34</v>
      </c>
      <c r="K541" s="36" t="s">
        <v>2254</v>
      </c>
      <c r="L541" s="37">
        <v>128.08</v>
      </c>
      <c r="M541" s="38">
        <v>0</v>
      </c>
      <c r="N541" s="38">
        <v>110.63</v>
      </c>
      <c r="O541" s="39">
        <v>0</v>
      </c>
      <c r="P541" s="37">
        <v>83.92</v>
      </c>
      <c r="Q541" s="38">
        <v>97.03</v>
      </c>
      <c r="R541" s="38">
        <v>90.44</v>
      </c>
      <c r="S541" s="38">
        <v>117.41</v>
      </c>
      <c r="T541" s="38">
        <v>0</v>
      </c>
      <c r="U541" s="38">
        <v>80.36</v>
      </c>
      <c r="V541" s="38">
        <v>0</v>
      </c>
      <c r="W541" s="38">
        <v>49.86</v>
      </c>
      <c r="X541" s="38">
        <v>0</v>
      </c>
      <c r="Y541" s="38">
        <v>62.59</v>
      </c>
      <c r="Z541" s="38">
        <v>0</v>
      </c>
      <c r="AA541" s="40">
        <v>85.71</v>
      </c>
      <c r="AB541" s="27">
        <f t="shared" si="24"/>
        <v>128.08</v>
      </c>
      <c r="AC541" s="28">
        <f t="shared" si="25"/>
        <v>117.41</v>
      </c>
      <c r="AD541" s="29">
        <f t="shared" si="26"/>
        <v>1.0908781194106125</v>
      </c>
    </row>
    <row r="542" spans="1:30" ht="12.75" customHeight="1">
      <c r="A542" s="30" t="s">
        <v>2259</v>
      </c>
      <c r="B542" s="31" t="s">
        <v>2255</v>
      </c>
      <c r="C542" s="32" t="s">
        <v>2256</v>
      </c>
      <c r="D542" s="33" t="s">
        <v>2257</v>
      </c>
      <c r="E542" s="33">
        <v>78</v>
      </c>
      <c r="F542" s="33" t="s">
        <v>2258</v>
      </c>
      <c r="G542" s="34">
        <v>11</v>
      </c>
      <c r="H542" s="31">
        <v>12</v>
      </c>
      <c r="I542" s="35"/>
      <c r="K542" s="36" t="s">
        <v>2259</v>
      </c>
      <c r="AB542" s="27">
        <f t="shared" si="24"/>
        <v>0</v>
      </c>
      <c r="AC542" s="28">
        <f t="shared" si="25"/>
        <v>0</v>
      </c>
      <c r="AD542" s="29" t="e">
        <f t="shared" si="26"/>
        <v>#DIV/0!</v>
      </c>
    </row>
    <row r="543" spans="1:30" ht="12.75" customHeight="1">
      <c r="A543" s="30" t="s">
        <v>2260</v>
      </c>
      <c r="B543" s="31" t="s">
        <v>2255</v>
      </c>
      <c r="C543" s="32" t="s">
        <v>2256</v>
      </c>
      <c r="D543" s="33" t="s">
        <v>2257</v>
      </c>
      <c r="E543" s="33">
        <v>78</v>
      </c>
      <c r="F543" s="33" t="s">
        <v>2258</v>
      </c>
      <c r="G543" s="34">
        <v>11</v>
      </c>
      <c r="H543" s="31">
        <v>11</v>
      </c>
      <c r="I543" s="35">
        <v>1</v>
      </c>
      <c r="J543" s="45" t="s">
        <v>1158</v>
      </c>
      <c r="K543" s="36" t="s">
        <v>2260</v>
      </c>
      <c r="L543" s="37">
        <v>0</v>
      </c>
      <c r="M543" s="38">
        <v>0</v>
      </c>
      <c r="N543" s="38">
        <v>481.4</v>
      </c>
      <c r="O543" s="39">
        <v>1497.09</v>
      </c>
      <c r="P543" s="37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45.77</v>
      </c>
      <c r="W543" s="38">
        <v>0</v>
      </c>
      <c r="X543" s="38">
        <v>46.49</v>
      </c>
      <c r="Y543" s="38">
        <v>0</v>
      </c>
      <c r="Z543" s="38">
        <v>0</v>
      </c>
      <c r="AA543" s="40">
        <v>0</v>
      </c>
      <c r="AB543" s="27">
        <f t="shared" si="24"/>
        <v>1497.09</v>
      </c>
      <c r="AC543" s="28">
        <f t="shared" si="25"/>
        <v>46.49</v>
      </c>
      <c r="AD543" s="29">
        <f t="shared" si="26"/>
        <v>32.20240912024091</v>
      </c>
    </row>
    <row r="544" spans="1:30" ht="12.75" customHeight="1">
      <c r="A544" s="30" t="s">
        <v>2261</v>
      </c>
      <c r="B544" s="31" t="s">
        <v>2255</v>
      </c>
      <c r="C544" s="32" t="s">
        <v>2256</v>
      </c>
      <c r="D544" s="33" t="s">
        <v>2257</v>
      </c>
      <c r="E544" s="33">
        <v>78</v>
      </c>
      <c r="F544" s="33" t="s">
        <v>2262</v>
      </c>
      <c r="G544" s="34">
        <v>11</v>
      </c>
      <c r="H544" s="31">
        <v>10</v>
      </c>
      <c r="I544" s="35" t="s">
        <v>1140</v>
      </c>
      <c r="K544" s="36" t="s">
        <v>2263</v>
      </c>
      <c r="L544" s="37">
        <v>0</v>
      </c>
      <c r="M544" s="38">
        <v>0</v>
      </c>
      <c r="N544" s="38">
        <v>0</v>
      </c>
      <c r="O544" s="39">
        <v>0</v>
      </c>
      <c r="P544" s="37">
        <v>147.86</v>
      </c>
      <c r="Q544" s="38">
        <v>70.76</v>
      </c>
      <c r="R544" s="38">
        <v>100.82</v>
      </c>
      <c r="S544" s="38">
        <v>166.19</v>
      </c>
      <c r="T544" s="38">
        <v>0</v>
      </c>
      <c r="U544" s="38">
        <v>265.94</v>
      </c>
      <c r="V544" s="38">
        <v>750.86</v>
      </c>
      <c r="W544" s="38">
        <v>509.25</v>
      </c>
      <c r="X544" s="38">
        <v>292.54</v>
      </c>
      <c r="Y544" s="38">
        <v>749</v>
      </c>
      <c r="Z544" s="38">
        <v>468.01</v>
      </c>
      <c r="AA544" s="40">
        <v>316.67</v>
      </c>
      <c r="AB544" s="27">
        <f t="shared" si="24"/>
        <v>0</v>
      </c>
      <c r="AC544" s="28">
        <f t="shared" si="25"/>
        <v>750.86</v>
      </c>
      <c r="AD544" s="29">
        <f t="shared" si="26"/>
        <v>0</v>
      </c>
    </row>
    <row r="545" spans="1:30" ht="12.75" customHeight="1">
      <c r="A545" s="30" t="s">
        <v>2264</v>
      </c>
      <c r="B545" s="31" t="s">
        <v>2255</v>
      </c>
      <c r="C545" s="32" t="s">
        <v>2256</v>
      </c>
      <c r="D545" s="33" t="s">
        <v>2257</v>
      </c>
      <c r="E545" s="33">
        <v>78</v>
      </c>
      <c r="F545" s="33" t="s">
        <v>2258</v>
      </c>
      <c r="G545" s="34">
        <v>11</v>
      </c>
      <c r="H545" s="31">
        <v>10</v>
      </c>
      <c r="I545" s="35">
        <v>29</v>
      </c>
      <c r="K545" s="36" t="s">
        <v>2265</v>
      </c>
      <c r="L545" s="37">
        <v>170.24</v>
      </c>
      <c r="M545" s="38">
        <v>174.42</v>
      </c>
      <c r="N545" s="38">
        <v>0</v>
      </c>
      <c r="O545" s="39">
        <v>0</v>
      </c>
      <c r="P545" s="37">
        <v>559.08</v>
      </c>
      <c r="Q545" s="38">
        <v>457.38</v>
      </c>
      <c r="R545" s="38">
        <v>182.23</v>
      </c>
      <c r="S545" s="38">
        <v>122.14</v>
      </c>
      <c r="T545" s="38">
        <v>0</v>
      </c>
      <c r="U545" s="38">
        <v>174.73</v>
      </c>
      <c r="V545" s="38">
        <v>0</v>
      </c>
      <c r="W545" s="38">
        <v>391.14</v>
      </c>
      <c r="X545" s="38">
        <v>293.38</v>
      </c>
      <c r="Y545" s="38">
        <v>512.45</v>
      </c>
      <c r="Z545" s="38">
        <v>897.76</v>
      </c>
      <c r="AA545" s="40">
        <v>929.05</v>
      </c>
      <c r="AB545" s="27">
        <f t="shared" si="24"/>
        <v>174.42</v>
      </c>
      <c r="AC545" s="28">
        <f t="shared" si="25"/>
        <v>929.05</v>
      </c>
      <c r="AD545" s="29">
        <f t="shared" si="26"/>
        <v>0.187740164684355</v>
      </c>
    </row>
    <row r="546" spans="1:30" ht="12.75" customHeight="1">
      <c r="A546" s="30" t="s">
        <v>2266</v>
      </c>
      <c r="B546" s="31" t="s">
        <v>2255</v>
      </c>
      <c r="C546" s="32" t="s">
        <v>2256</v>
      </c>
      <c r="D546" s="33" t="s">
        <v>2257</v>
      </c>
      <c r="E546" s="33">
        <v>78</v>
      </c>
      <c r="F546" s="33" t="s">
        <v>2258</v>
      </c>
      <c r="G546" s="34">
        <v>11</v>
      </c>
      <c r="H546" s="31">
        <v>11</v>
      </c>
      <c r="I546" s="35">
        <v>9</v>
      </c>
      <c r="K546" s="36" t="s">
        <v>2267</v>
      </c>
      <c r="L546" s="37">
        <v>87.94</v>
      </c>
      <c r="M546" s="38">
        <v>0</v>
      </c>
      <c r="N546" s="38">
        <v>75.64</v>
      </c>
      <c r="O546" s="39">
        <v>100.92</v>
      </c>
      <c r="P546" s="37">
        <v>230.47</v>
      </c>
      <c r="Q546" s="38">
        <v>291.31</v>
      </c>
      <c r="R546" s="38">
        <v>310.06</v>
      </c>
      <c r="S546" s="38">
        <v>255.85</v>
      </c>
      <c r="T546" s="38">
        <v>187.61</v>
      </c>
      <c r="U546" s="38">
        <v>316.27</v>
      </c>
      <c r="V546" s="38">
        <v>184.58</v>
      </c>
      <c r="W546" s="38">
        <v>336.87</v>
      </c>
      <c r="X546" s="38">
        <v>272.1</v>
      </c>
      <c r="Y546" s="38">
        <v>427.97</v>
      </c>
      <c r="Z546" s="38">
        <v>209.75</v>
      </c>
      <c r="AA546" s="40">
        <v>250.61</v>
      </c>
      <c r="AB546" s="27">
        <f t="shared" si="24"/>
        <v>100.92</v>
      </c>
      <c r="AC546" s="28">
        <f t="shared" si="25"/>
        <v>427.97</v>
      </c>
      <c r="AD546" s="29">
        <f t="shared" si="26"/>
        <v>0.23581092132626116</v>
      </c>
    </row>
    <row r="547" spans="1:30" ht="12.75" customHeight="1">
      <c r="A547" s="30" t="s">
        <v>2268</v>
      </c>
      <c r="B547" s="31" t="s">
        <v>2255</v>
      </c>
      <c r="C547" s="32" t="s">
        <v>2256</v>
      </c>
      <c r="D547" s="33" t="s">
        <v>2257</v>
      </c>
      <c r="E547" s="33">
        <v>78</v>
      </c>
      <c r="F547" s="33" t="s">
        <v>2258</v>
      </c>
      <c r="G547" s="34">
        <v>11</v>
      </c>
      <c r="H547" s="31">
        <v>9</v>
      </c>
      <c r="I547" s="35">
        <v>25</v>
      </c>
      <c r="K547" s="36" t="s">
        <v>2269</v>
      </c>
      <c r="L547" s="37">
        <v>268.62</v>
      </c>
      <c r="M547" s="38">
        <v>238.01</v>
      </c>
      <c r="N547" s="38">
        <v>151.14</v>
      </c>
      <c r="O547" s="39">
        <v>93.06</v>
      </c>
      <c r="P547" s="37">
        <v>76.34</v>
      </c>
      <c r="Q547" s="38">
        <v>69.55</v>
      </c>
      <c r="R547" s="38">
        <v>0</v>
      </c>
      <c r="S547" s="38">
        <v>24.05</v>
      </c>
      <c r="T547" s="38">
        <v>0</v>
      </c>
      <c r="U547" s="38">
        <v>0</v>
      </c>
      <c r="V547" s="38">
        <v>0</v>
      </c>
      <c r="W547" s="38">
        <v>18.97</v>
      </c>
      <c r="X547" s="38">
        <v>0</v>
      </c>
      <c r="Y547" s="38">
        <v>0</v>
      </c>
      <c r="Z547" s="38">
        <v>185.93</v>
      </c>
      <c r="AA547" s="40">
        <v>117.09</v>
      </c>
      <c r="AB547" s="27">
        <f t="shared" si="24"/>
        <v>268.62</v>
      </c>
      <c r="AC547" s="28">
        <f t="shared" si="25"/>
        <v>185.93</v>
      </c>
      <c r="AD547" s="29">
        <f t="shared" si="26"/>
        <v>1.4447372667132792</v>
      </c>
    </row>
    <row r="548" spans="1:30" ht="12.75" customHeight="1">
      <c r="A548" s="30" t="s">
        <v>2270</v>
      </c>
      <c r="B548" s="31" t="s">
        <v>2271</v>
      </c>
      <c r="C548" s="32" t="s">
        <v>2272</v>
      </c>
      <c r="D548" s="33" t="s">
        <v>2273</v>
      </c>
      <c r="E548" s="33">
        <v>85</v>
      </c>
      <c r="F548" s="33" t="s">
        <v>2274</v>
      </c>
      <c r="G548" s="34">
        <v>11</v>
      </c>
      <c r="H548" s="31">
        <v>11</v>
      </c>
      <c r="I548" s="35">
        <v>25</v>
      </c>
      <c r="K548" s="36" t="s">
        <v>2275</v>
      </c>
      <c r="L548" s="37">
        <v>160.13</v>
      </c>
      <c r="M548" s="38">
        <v>155.53</v>
      </c>
      <c r="N548" s="38">
        <v>104.06</v>
      </c>
      <c r="O548" s="39">
        <v>112.85</v>
      </c>
      <c r="P548" s="37">
        <v>264.83</v>
      </c>
      <c r="Q548" s="38">
        <v>226.49</v>
      </c>
      <c r="R548" s="38">
        <v>266.27</v>
      </c>
      <c r="S548" s="38">
        <v>268.25</v>
      </c>
      <c r="T548" s="38">
        <v>291.36</v>
      </c>
      <c r="U548" s="38">
        <v>370.41</v>
      </c>
      <c r="V548" s="38">
        <v>645.98</v>
      </c>
      <c r="W548" s="38">
        <v>481.28</v>
      </c>
      <c r="X548" s="38">
        <v>560.13</v>
      </c>
      <c r="Y548" s="38">
        <v>464.33</v>
      </c>
      <c r="Z548" s="38">
        <v>272.82</v>
      </c>
      <c r="AA548" s="40">
        <v>302.71</v>
      </c>
      <c r="AB548" s="27">
        <f t="shared" si="24"/>
        <v>160.13</v>
      </c>
      <c r="AC548" s="28">
        <f t="shared" si="25"/>
        <v>645.98</v>
      </c>
      <c r="AD548" s="29">
        <f t="shared" si="26"/>
        <v>0.24788693148394686</v>
      </c>
    </row>
    <row r="549" spans="1:30" ht="12.75" customHeight="1">
      <c r="A549" s="30" t="s">
        <v>2276</v>
      </c>
      <c r="B549" s="31" t="s">
        <v>2271</v>
      </c>
      <c r="C549" s="32" t="s">
        <v>2272</v>
      </c>
      <c r="D549" s="33" t="s">
        <v>2273</v>
      </c>
      <c r="E549" s="33">
        <v>85</v>
      </c>
      <c r="F549" s="33" t="s">
        <v>2274</v>
      </c>
      <c r="G549" s="34">
        <v>11</v>
      </c>
      <c r="H549" s="31">
        <v>12</v>
      </c>
      <c r="I549" s="35">
        <v>25</v>
      </c>
      <c r="K549" s="36" t="s">
        <v>2277</v>
      </c>
      <c r="L549" s="37">
        <v>469.89</v>
      </c>
      <c r="M549" s="38">
        <v>459.06</v>
      </c>
      <c r="N549" s="38">
        <v>256.17</v>
      </c>
      <c r="O549" s="39">
        <v>254.15</v>
      </c>
      <c r="P549" s="37">
        <v>81.94</v>
      </c>
      <c r="Q549" s="38">
        <v>181.28</v>
      </c>
      <c r="R549" s="38">
        <v>190.99</v>
      </c>
      <c r="S549" s="38">
        <v>227.06</v>
      </c>
      <c r="T549" s="38">
        <v>215.73</v>
      </c>
      <c r="U549" s="38">
        <v>178.19</v>
      </c>
      <c r="V549" s="38">
        <v>350.89</v>
      </c>
      <c r="W549" s="38">
        <v>312.77</v>
      </c>
      <c r="X549" s="38">
        <v>406.96</v>
      </c>
      <c r="Y549" s="38">
        <v>278.58</v>
      </c>
      <c r="Z549" s="38">
        <v>235.59</v>
      </c>
      <c r="AA549" s="40">
        <v>269.08</v>
      </c>
      <c r="AB549" s="27">
        <f t="shared" si="24"/>
        <v>469.89</v>
      </c>
      <c r="AC549" s="28">
        <f t="shared" si="25"/>
        <v>406.96</v>
      </c>
      <c r="AD549" s="29">
        <f t="shared" si="26"/>
        <v>1.1546343620994692</v>
      </c>
    </row>
    <row r="550" spans="1:30" ht="12.75" customHeight="1">
      <c r="A550" s="30" t="s">
        <v>2278</v>
      </c>
      <c r="B550" s="31" t="s">
        <v>2271</v>
      </c>
      <c r="C550" s="32" t="s">
        <v>2272</v>
      </c>
      <c r="D550" s="33" t="s">
        <v>2273</v>
      </c>
      <c r="E550" s="33">
        <v>155</v>
      </c>
      <c r="F550" s="33" t="s">
        <v>2279</v>
      </c>
      <c r="G550" s="34">
        <v>11</v>
      </c>
      <c r="H550" s="31">
        <v>11</v>
      </c>
      <c r="I550" s="35">
        <v>3</v>
      </c>
      <c r="K550" s="36" t="s">
        <v>2280</v>
      </c>
      <c r="L550" s="37">
        <v>246.42</v>
      </c>
      <c r="M550" s="38">
        <v>315.35</v>
      </c>
      <c r="N550" s="38">
        <v>1003.07</v>
      </c>
      <c r="O550" s="39">
        <v>1279.93</v>
      </c>
      <c r="P550" s="37">
        <v>689.77</v>
      </c>
      <c r="Q550" s="38">
        <v>514.39</v>
      </c>
      <c r="R550" s="38">
        <v>567.68</v>
      </c>
      <c r="S550" s="38">
        <v>770.83</v>
      </c>
      <c r="T550" s="38">
        <v>687</v>
      </c>
      <c r="U550" s="38">
        <v>771.9</v>
      </c>
      <c r="V550" s="38">
        <v>1000.68</v>
      </c>
      <c r="W550" s="38">
        <v>563.43</v>
      </c>
      <c r="X550" s="38">
        <v>617.7</v>
      </c>
      <c r="Y550" s="38">
        <v>536.78</v>
      </c>
      <c r="Z550" s="38">
        <v>1568.58</v>
      </c>
      <c r="AA550" s="40">
        <v>722.41</v>
      </c>
      <c r="AB550" s="27">
        <f t="shared" si="24"/>
        <v>1279.93</v>
      </c>
      <c r="AC550" s="28">
        <f t="shared" si="25"/>
        <v>1568.58</v>
      </c>
      <c r="AD550" s="29">
        <f t="shared" si="26"/>
        <v>0.8159800583967667</v>
      </c>
    </row>
    <row r="551" spans="1:30" ht="12.75" customHeight="1">
      <c r="A551" s="30" t="s">
        <v>2281</v>
      </c>
      <c r="B551" s="31" t="s">
        <v>2271</v>
      </c>
      <c r="C551" s="32" t="s">
        <v>2272</v>
      </c>
      <c r="D551" s="33" t="s">
        <v>2273</v>
      </c>
      <c r="E551" s="33">
        <v>155</v>
      </c>
      <c r="F551" s="33" t="s">
        <v>2274</v>
      </c>
      <c r="G551" s="34">
        <v>12</v>
      </c>
      <c r="H551" s="31">
        <v>11</v>
      </c>
      <c r="I551" s="35">
        <v>6</v>
      </c>
      <c r="K551" s="36" t="s">
        <v>2282</v>
      </c>
      <c r="L551" s="37">
        <v>255.28</v>
      </c>
      <c r="M551" s="38">
        <v>330.94</v>
      </c>
      <c r="N551" s="38">
        <v>697.3</v>
      </c>
      <c r="O551" s="39">
        <v>408.42</v>
      </c>
      <c r="P551" s="37">
        <v>163.94</v>
      </c>
      <c r="Q551" s="38">
        <v>203.7</v>
      </c>
      <c r="R551" s="38">
        <v>157.88</v>
      </c>
      <c r="S551" s="38">
        <v>461.52</v>
      </c>
      <c r="T551" s="38">
        <v>331.18</v>
      </c>
      <c r="U551" s="38">
        <v>307.57</v>
      </c>
      <c r="V551" s="38">
        <v>276.5</v>
      </c>
      <c r="W551" s="38">
        <v>215.91</v>
      </c>
      <c r="X551" s="38">
        <v>250.17</v>
      </c>
      <c r="Y551" s="38">
        <v>235.19</v>
      </c>
      <c r="Z551" s="38">
        <v>114.1</v>
      </c>
      <c r="AA551" s="40">
        <v>147.81</v>
      </c>
      <c r="AB551" s="27">
        <f t="shared" si="24"/>
        <v>697.3</v>
      </c>
      <c r="AC551" s="28">
        <f t="shared" si="25"/>
        <v>461.52</v>
      </c>
      <c r="AD551" s="29">
        <f t="shared" si="26"/>
        <v>1.5108771017507365</v>
      </c>
    </row>
    <row r="552" spans="1:30" ht="12.75" customHeight="1">
      <c r="A552" s="30" t="s">
        <v>2283</v>
      </c>
      <c r="B552" s="31" t="s">
        <v>2271</v>
      </c>
      <c r="C552" s="32" t="s">
        <v>2272</v>
      </c>
      <c r="D552" s="33" t="s">
        <v>2273</v>
      </c>
      <c r="E552" s="33">
        <v>155</v>
      </c>
      <c r="F552" s="33" t="s">
        <v>2274</v>
      </c>
      <c r="G552" s="34">
        <v>11</v>
      </c>
      <c r="H552" s="31">
        <v>10</v>
      </c>
      <c r="I552" s="35">
        <v>27</v>
      </c>
      <c r="J552" s="48"/>
      <c r="K552" s="36" t="s">
        <v>2284</v>
      </c>
      <c r="L552" s="37">
        <v>210.22</v>
      </c>
      <c r="M552" s="38">
        <v>249.92</v>
      </c>
      <c r="N552" s="38">
        <v>207.54</v>
      </c>
      <c r="O552" s="39">
        <v>62.62</v>
      </c>
      <c r="P552" s="37">
        <v>0</v>
      </c>
      <c r="Q552" s="38">
        <v>0</v>
      </c>
      <c r="R552" s="38">
        <v>0</v>
      </c>
      <c r="S552" s="38">
        <v>105.64</v>
      </c>
      <c r="T552" s="38">
        <v>0</v>
      </c>
      <c r="U552" s="38">
        <v>0</v>
      </c>
      <c r="V552" s="38">
        <v>59.95</v>
      </c>
      <c r="W552" s="38">
        <v>29.24</v>
      </c>
      <c r="X552" s="38">
        <v>52.9</v>
      </c>
      <c r="Y552" s="38">
        <v>0</v>
      </c>
      <c r="Z552" s="38">
        <v>0</v>
      </c>
      <c r="AA552" s="40">
        <v>0</v>
      </c>
      <c r="AB552" s="27">
        <f t="shared" si="24"/>
        <v>249.92</v>
      </c>
      <c r="AC552" s="28">
        <f t="shared" si="25"/>
        <v>105.64</v>
      </c>
      <c r="AD552" s="29">
        <f t="shared" si="26"/>
        <v>2.3657705414615675</v>
      </c>
    </row>
    <row r="553" spans="1:30" ht="12.75" customHeight="1">
      <c r="A553" s="30" t="s">
        <v>2285</v>
      </c>
      <c r="B553" s="31" t="s">
        <v>2271</v>
      </c>
      <c r="C553" s="32" t="s">
        <v>2272</v>
      </c>
      <c r="D553" s="33" t="s">
        <v>2273</v>
      </c>
      <c r="E553" s="33">
        <v>155</v>
      </c>
      <c r="F553" s="33" t="s">
        <v>2274</v>
      </c>
      <c r="G553" s="34">
        <v>12</v>
      </c>
      <c r="H553" s="31">
        <v>11</v>
      </c>
      <c r="I553" s="35" t="s">
        <v>1140</v>
      </c>
      <c r="J553" s="45"/>
      <c r="K553" s="36" t="s">
        <v>2286</v>
      </c>
      <c r="L553" s="37">
        <v>0</v>
      </c>
      <c r="M553" s="38">
        <v>0</v>
      </c>
      <c r="N553" s="38">
        <v>0</v>
      </c>
      <c r="O553" s="39">
        <v>0</v>
      </c>
      <c r="P553" s="37">
        <v>0</v>
      </c>
      <c r="Q553" s="38">
        <v>65.1</v>
      </c>
      <c r="R553" s="38">
        <v>0</v>
      </c>
      <c r="S553" s="38">
        <v>0</v>
      </c>
      <c r="T553" s="38">
        <v>0</v>
      </c>
      <c r="U553" s="38">
        <v>0</v>
      </c>
      <c r="V553" s="38">
        <v>202.73</v>
      </c>
      <c r="W553" s="38">
        <v>71.21</v>
      </c>
      <c r="X553" s="38">
        <v>97.32</v>
      </c>
      <c r="Y553" s="38">
        <v>0</v>
      </c>
      <c r="Z553" s="38">
        <v>252.4</v>
      </c>
      <c r="AA553" s="40">
        <v>168.77</v>
      </c>
      <c r="AB553" s="27">
        <f t="shared" si="24"/>
        <v>0</v>
      </c>
      <c r="AC553" s="28">
        <f t="shared" si="25"/>
        <v>252.4</v>
      </c>
      <c r="AD553" s="29">
        <f t="shared" si="26"/>
        <v>0</v>
      </c>
    </row>
    <row r="554" spans="1:30" ht="12.75" customHeight="1">
      <c r="A554" s="30" t="s">
        <v>2287</v>
      </c>
      <c r="B554" s="31" t="s">
        <v>2271</v>
      </c>
      <c r="C554" s="32" t="s">
        <v>2272</v>
      </c>
      <c r="D554" s="33" t="s">
        <v>2273</v>
      </c>
      <c r="E554" s="33">
        <v>479</v>
      </c>
      <c r="F554" s="33" t="s">
        <v>2288</v>
      </c>
      <c r="G554" s="34">
        <v>9</v>
      </c>
      <c r="H554" s="31">
        <v>9</v>
      </c>
      <c r="I554" s="35">
        <v>29</v>
      </c>
      <c r="J554" s="48"/>
      <c r="K554" s="36" t="s">
        <v>2289</v>
      </c>
      <c r="L554" s="37">
        <v>120.19</v>
      </c>
      <c r="M554" s="38">
        <v>142.18</v>
      </c>
      <c r="N554" s="38">
        <v>0</v>
      </c>
      <c r="O554" s="39">
        <v>0</v>
      </c>
      <c r="P554" s="37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63.65</v>
      </c>
      <c r="X554" s="38">
        <v>164.24</v>
      </c>
      <c r="Y554" s="38">
        <v>129.08</v>
      </c>
      <c r="Z554" s="38">
        <v>0</v>
      </c>
      <c r="AA554" s="40">
        <v>0</v>
      </c>
      <c r="AB554" s="27">
        <f t="shared" si="24"/>
        <v>142.18</v>
      </c>
      <c r="AC554" s="28">
        <f t="shared" si="25"/>
        <v>164.24</v>
      </c>
      <c r="AD554" s="29">
        <f t="shared" si="26"/>
        <v>0.8656843643448612</v>
      </c>
    </row>
    <row r="555" spans="1:30" ht="12.75" customHeight="1">
      <c r="A555" s="30" t="s">
        <v>2290</v>
      </c>
      <c r="B555" s="31" t="s">
        <v>2271</v>
      </c>
      <c r="C555" s="32" t="s">
        <v>2272</v>
      </c>
      <c r="D555" s="33" t="s">
        <v>2273</v>
      </c>
      <c r="E555" s="33">
        <v>479</v>
      </c>
      <c r="F555" s="33" t="s">
        <v>2288</v>
      </c>
      <c r="G555" s="34">
        <v>12</v>
      </c>
      <c r="H555" s="31">
        <v>12</v>
      </c>
      <c r="I555" s="35">
        <v>27</v>
      </c>
      <c r="K555" s="36" t="s">
        <v>2291</v>
      </c>
      <c r="L555" s="37">
        <v>301.64</v>
      </c>
      <c r="M555" s="38">
        <v>274.95</v>
      </c>
      <c r="N555" s="38">
        <v>229.84</v>
      </c>
      <c r="O555" s="39">
        <v>85.42</v>
      </c>
      <c r="P555" s="37">
        <v>337.19</v>
      </c>
      <c r="Q555" s="38">
        <v>259.72</v>
      </c>
      <c r="R555" s="38">
        <v>239.07</v>
      </c>
      <c r="S555" s="38">
        <v>321.7</v>
      </c>
      <c r="T555" s="38">
        <v>225.77</v>
      </c>
      <c r="U555" s="38">
        <v>326.58</v>
      </c>
      <c r="V555" s="38">
        <v>374.33</v>
      </c>
      <c r="W555" s="38">
        <v>328.16</v>
      </c>
      <c r="X555" s="38">
        <v>363.1</v>
      </c>
      <c r="Y555" s="38">
        <v>337.18</v>
      </c>
      <c r="Z555" s="38">
        <v>426.11</v>
      </c>
      <c r="AA555" s="40">
        <v>338.06</v>
      </c>
      <c r="AB555" s="27">
        <f t="shared" si="24"/>
        <v>301.64</v>
      </c>
      <c r="AC555" s="28">
        <f t="shared" si="25"/>
        <v>426.11</v>
      </c>
      <c r="AD555" s="29">
        <f t="shared" si="26"/>
        <v>0.7078923282720423</v>
      </c>
    </row>
    <row r="556" spans="1:30" ht="12.75" customHeight="1">
      <c r="A556" s="30" t="s">
        <v>2292</v>
      </c>
      <c r="B556" s="31" t="s">
        <v>2293</v>
      </c>
      <c r="C556" s="32" t="s">
        <v>2294</v>
      </c>
      <c r="D556" s="33" t="s">
        <v>2295</v>
      </c>
      <c r="E556" s="33">
        <v>66</v>
      </c>
      <c r="F556" s="33" t="s">
        <v>2296</v>
      </c>
      <c r="G556" s="34">
        <v>13</v>
      </c>
      <c r="H556" s="31">
        <v>12</v>
      </c>
      <c r="I556" s="35">
        <v>2</v>
      </c>
      <c r="J556" s="45" t="s">
        <v>1175</v>
      </c>
      <c r="K556" s="36" t="s">
        <v>2297</v>
      </c>
      <c r="L556" s="37">
        <v>0</v>
      </c>
      <c r="M556" s="38">
        <v>0</v>
      </c>
      <c r="N556" s="38">
        <v>787.97</v>
      </c>
      <c r="O556" s="39">
        <v>193.7</v>
      </c>
      <c r="P556" s="37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38">
        <v>0</v>
      </c>
      <c r="Z556" s="38">
        <v>0</v>
      </c>
      <c r="AA556" s="40">
        <v>0</v>
      </c>
      <c r="AB556" s="27">
        <f t="shared" si="24"/>
        <v>787.97</v>
      </c>
      <c r="AC556" s="28">
        <f t="shared" si="25"/>
        <v>0</v>
      </c>
      <c r="AD556" s="29" t="e">
        <f t="shared" si="26"/>
        <v>#DIV/0!</v>
      </c>
    </row>
    <row r="557" spans="1:30" ht="12.75" customHeight="1">
      <c r="A557" s="30" t="s">
        <v>2298</v>
      </c>
      <c r="B557" s="31" t="s">
        <v>2293</v>
      </c>
      <c r="C557" s="32" t="s">
        <v>2294</v>
      </c>
      <c r="D557" s="33" t="s">
        <v>2295</v>
      </c>
      <c r="E557" s="33">
        <v>66</v>
      </c>
      <c r="F557" s="33" t="s">
        <v>2296</v>
      </c>
      <c r="G557" s="34">
        <v>12</v>
      </c>
      <c r="H557" s="31">
        <v>12</v>
      </c>
      <c r="I557" s="35">
        <v>2</v>
      </c>
      <c r="J557" s="45" t="s">
        <v>1158</v>
      </c>
      <c r="K557" s="36" t="s">
        <v>2299</v>
      </c>
      <c r="L557" s="37">
        <v>0</v>
      </c>
      <c r="M557" s="38">
        <v>188.38</v>
      </c>
      <c r="N557" s="38">
        <v>1197.93</v>
      </c>
      <c r="O557" s="39">
        <v>1074.14</v>
      </c>
      <c r="P557" s="37">
        <v>0</v>
      </c>
      <c r="Q557" s="38">
        <v>0</v>
      </c>
      <c r="R557" s="38">
        <v>69.49</v>
      </c>
      <c r="S557" s="38">
        <v>0</v>
      </c>
      <c r="T557" s="38">
        <v>0</v>
      </c>
      <c r="U557" s="38">
        <v>0</v>
      </c>
      <c r="V557" s="38">
        <v>0</v>
      </c>
      <c r="W557" s="38">
        <v>0</v>
      </c>
      <c r="X557" s="38">
        <v>0</v>
      </c>
      <c r="Y557" s="38">
        <v>0</v>
      </c>
      <c r="Z557" s="38">
        <v>0</v>
      </c>
      <c r="AA557" s="40">
        <v>0</v>
      </c>
      <c r="AB557" s="27">
        <f t="shared" si="24"/>
        <v>1197.93</v>
      </c>
      <c r="AC557" s="28">
        <f t="shared" si="25"/>
        <v>69.49</v>
      </c>
      <c r="AD557" s="29">
        <f t="shared" si="26"/>
        <v>17.238883292560082</v>
      </c>
    </row>
    <row r="558" spans="1:30" ht="12.75" customHeight="1">
      <c r="A558" s="30" t="s">
        <v>2300</v>
      </c>
      <c r="B558" s="31" t="s">
        <v>2293</v>
      </c>
      <c r="C558" s="32" t="s">
        <v>2294</v>
      </c>
      <c r="D558" s="33" t="s">
        <v>2295</v>
      </c>
      <c r="E558" s="33">
        <v>66</v>
      </c>
      <c r="F558" s="33" t="s">
        <v>2296</v>
      </c>
      <c r="G558" s="34">
        <v>12</v>
      </c>
      <c r="H558" s="31">
        <v>12</v>
      </c>
      <c r="I558" s="35">
        <v>17</v>
      </c>
      <c r="J558" s="45" t="s">
        <v>1175</v>
      </c>
      <c r="K558" s="36" t="s">
        <v>2301</v>
      </c>
      <c r="L558" s="37">
        <v>0</v>
      </c>
      <c r="M558" s="38">
        <v>0</v>
      </c>
      <c r="N558" s="38">
        <v>0</v>
      </c>
      <c r="O558" s="39">
        <v>35.38</v>
      </c>
      <c r="P558" s="37">
        <v>0</v>
      </c>
      <c r="Q558" s="38">
        <v>0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0</v>
      </c>
      <c r="X558" s="38">
        <v>0</v>
      </c>
      <c r="Y558" s="38">
        <v>0</v>
      </c>
      <c r="Z558" s="38">
        <v>0</v>
      </c>
      <c r="AA558" s="40">
        <v>0</v>
      </c>
      <c r="AB558" s="27">
        <f t="shared" si="24"/>
        <v>35.38</v>
      </c>
      <c r="AC558" s="28">
        <f t="shared" si="25"/>
        <v>0</v>
      </c>
      <c r="AD558" s="29" t="e">
        <f t="shared" si="26"/>
        <v>#DIV/0!</v>
      </c>
    </row>
    <row r="559" spans="1:30" ht="12.75" customHeight="1">
      <c r="A559" s="30" t="s">
        <v>2302</v>
      </c>
      <c r="B559" s="31" t="s">
        <v>2293</v>
      </c>
      <c r="C559" s="32" t="s">
        <v>2294</v>
      </c>
      <c r="D559" s="33" t="s">
        <v>2295</v>
      </c>
      <c r="E559" s="33">
        <v>66</v>
      </c>
      <c r="F559" s="33" t="s">
        <v>2296</v>
      </c>
      <c r="G559" s="34">
        <v>11</v>
      </c>
      <c r="H559" s="31">
        <v>11</v>
      </c>
      <c r="I559" s="35" t="s">
        <v>1140</v>
      </c>
      <c r="K559" s="36" t="s">
        <v>2303</v>
      </c>
      <c r="L559" s="37">
        <v>0</v>
      </c>
      <c r="M559" s="38">
        <v>0</v>
      </c>
      <c r="N559" s="38">
        <v>0</v>
      </c>
      <c r="O559" s="39">
        <v>0</v>
      </c>
      <c r="P559" s="37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38">
        <v>0</v>
      </c>
      <c r="Z559" s="38">
        <v>0</v>
      </c>
      <c r="AA559" s="40">
        <v>0</v>
      </c>
      <c r="AB559" s="27">
        <f t="shared" si="24"/>
        <v>0</v>
      </c>
      <c r="AC559" s="28">
        <f t="shared" si="25"/>
        <v>0</v>
      </c>
      <c r="AD559" s="29" t="e">
        <f t="shared" si="26"/>
        <v>#DIV/0!</v>
      </c>
    </row>
    <row r="560" spans="1:30" ht="12.75" customHeight="1">
      <c r="A560" s="30" t="s">
        <v>2304</v>
      </c>
      <c r="B560" s="31" t="s">
        <v>2293</v>
      </c>
      <c r="C560" s="32" t="s">
        <v>2294</v>
      </c>
      <c r="D560" s="33" t="s">
        <v>2295</v>
      </c>
      <c r="E560" s="33">
        <v>66</v>
      </c>
      <c r="F560" s="33" t="s">
        <v>2296</v>
      </c>
      <c r="G560" s="34">
        <v>11</v>
      </c>
      <c r="H560" s="31">
        <v>14</v>
      </c>
      <c r="I560" s="35"/>
      <c r="K560" s="36" t="s">
        <v>2305</v>
      </c>
      <c r="AB560" s="27">
        <f t="shared" si="24"/>
        <v>0</v>
      </c>
      <c r="AC560" s="28">
        <f t="shared" si="25"/>
        <v>0</v>
      </c>
      <c r="AD560" s="29" t="e">
        <f t="shared" si="26"/>
        <v>#DIV/0!</v>
      </c>
    </row>
    <row r="561" spans="1:30" ht="12.75" customHeight="1">
      <c r="A561" s="30" t="s">
        <v>2306</v>
      </c>
      <c r="B561" s="31" t="s">
        <v>2293</v>
      </c>
      <c r="C561" s="32" t="s">
        <v>2294</v>
      </c>
      <c r="D561" s="33" t="s">
        <v>2295</v>
      </c>
      <c r="E561" s="33">
        <v>66</v>
      </c>
      <c r="F561" s="33" t="s">
        <v>2296</v>
      </c>
      <c r="G561" s="34">
        <v>11</v>
      </c>
      <c r="H561" s="31">
        <v>12</v>
      </c>
      <c r="I561" s="35"/>
      <c r="K561" s="36" t="s">
        <v>2307</v>
      </c>
      <c r="AB561" s="27">
        <f t="shared" si="24"/>
        <v>0</v>
      </c>
      <c r="AC561" s="28">
        <f t="shared" si="25"/>
        <v>0</v>
      </c>
      <c r="AD561" s="29" t="e">
        <f t="shared" si="26"/>
        <v>#DIV/0!</v>
      </c>
    </row>
    <row r="562" spans="1:30" ht="12.75" customHeight="1">
      <c r="A562" s="30" t="s">
        <v>2308</v>
      </c>
      <c r="B562" s="31" t="s">
        <v>2293</v>
      </c>
      <c r="C562" s="32" t="s">
        <v>2294</v>
      </c>
      <c r="D562" s="33" t="s">
        <v>2295</v>
      </c>
      <c r="E562" s="33">
        <v>66</v>
      </c>
      <c r="F562" s="33" t="s">
        <v>2296</v>
      </c>
      <c r="G562" s="34">
        <v>9</v>
      </c>
      <c r="H562" s="31">
        <v>11</v>
      </c>
      <c r="I562" s="35">
        <v>3</v>
      </c>
      <c r="J562" s="45" t="s">
        <v>1158</v>
      </c>
      <c r="K562" s="36" t="s">
        <v>2309</v>
      </c>
      <c r="L562" s="37">
        <v>190.49</v>
      </c>
      <c r="M562" s="38">
        <v>201.86</v>
      </c>
      <c r="N562" s="38">
        <v>587.65</v>
      </c>
      <c r="O562" s="39">
        <v>815.95</v>
      </c>
      <c r="P562" s="37">
        <v>110.32</v>
      </c>
      <c r="Q562" s="38">
        <v>156.77</v>
      </c>
      <c r="R562" s="38">
        <v>74.75</v>
      </c>
      <c r="S562" s="38">
        <v>55.51</v>
      </c>
      <c r="T562" s="38">
        <v>0</v>
      </c>
      <c r="U562" s="38">
        <v>156.62</v>
      </c>
      <c r="V562" s="38">
        <v>0</v>
      </c>
      <c r="W562" s="38">
        <v>51.32</v>
      </c>
      <c r="X562" s="38">
        <v>146.31</v>
      </c>
      <c r="Y562" s="38">
        <v>125.28</v>
      </c>
      <c r="Z562" s="38">
        <v>167.99</v>
      </c>
      <c r="AA562" s="40">
        <v>167.58</v>
      </c>
      <c r="AB562" s="27">
        <f t="shared" si="24"/>
        <v>815.95</v>
      </c>
      <c r="AC562" s="28">
        <f t="shared" si="25"/>
        <v>167.99</v>
      </c>
      <c r="AD562" s="29">
        <f t="shared" si="26"/>
        <v>4.8571343532353115</v>
      </c>
    </row>
    <row r="563" spans="1:30" ht="12.75" customHeight="1">
      <c r="A563" s="30" t="s">
        <v>2310</v>
      </c>
      <c r="B563" s="31" t="s">
        <v>2293</v>
      </c>
      <c r="C563" s="32" t="s">
        <v>2294</v>
      </c>
      <c r="D563" s="33" t="s">
        <v>2295</v>
      </c>
      <c r="E563" s="33">
        <v>66</v>
      </c>
      <c r="F563" s="33" t="s">
        <v>2296</v>
      </c>
      <c r="G563" s="34">
        <v>7</v>
      </c>
      <c r="H563" s="31">
        <v>6</v>
      </c>
      <c r="I563" s="35" t="s">
        <v>1140</v>
      </c>
      <c r="K563" s="36" t="s">
        <v>2311</v>
      </c>
      <c r="L563" s="37">
        <v>0</v>
      </c>
      <c r="M563" s="38">
        <v>0</v>
      </c>
      <c r="N563" s="38">
        <v>0</v>
      </c>
      <c r="O563" s="39">
        <v>0</v>
      </c>
      <c r="P563" s="37">
        <v>0</v>
      </c>
      <c r="Q563" s="38">
        <v>0</v>
      </c>
      <c r="R563" s="38">
        <v>0</v>
      </c>
      <c r="S563" s="38">
        <v>0</v>
      </c>
      <c r="T563" s="38">
        <v>0</v>
      </c>
      <c r="U563" s="38">
        <v>0</v>
      </c>
      <c r="V563" s="38">
        <v>0</v>
      </c>
      <c r="W563" s="38">
        <v>0</v>
      </c>
      <c r="X563" s="38">
        <v>0</v>
      </c>
      <c r="Y563" s="38">
        <v>0</v>
      </c>
      <c r="Z563" s="38">
        <v>0</v>
      </c>
      <c r="AA563" s="40">
        <v>0</v>
      </c>
      <c r="AB563" s="27">
        <f t="shared" si="24"/>
        <v>0</v>
      </c>
      <c r="AC563" s="28">
        <f t="shared" si="25"/>
        <v>0</v>
      </c>
      <c r="AD563" s="29" t="e">
        <f t="shared" si="26"/>
        <v>#DIV/0!</v>
      </c>
    </row>
    <row r="564" spans="1:30" ht="12.75" customHeight="1">
      <c r="A564" s="30" t="s">
        <v>2312</v>
      </c>
      <c r="B564" s="31" t="s">
        <v>2293</v>
      </c>
      <c r="C564" s="32" t="s">
        <v>2294</v>
      </c>
      <c r="D564" s="33" t="s">
        <v>2295</v>
      </c>
      <c r="E564" s="33">
        <v>66</v>
      </c>
      <c r="F564" s="33" t="s">
        <v>2296</v>
      </c>
      <c r="G564" s="34">
        <v>12</v>
      </c>
      <c r="H564" s="31">
        <v>11</v>
      </c>
      <c r="I564" s="35">
        <v>1</v>
      </c>
      <c r="J564" s="45" t="s">
        <v>1175</v>
      </c>
      <c r="K564" s="36" t="s">
        <v>2313</v>
      </c>
      <c r="L564" s="37">
        <v>65.38</v>
      </c>
      <c r="M564" s="38">
        <v>74.21</v>
      </c>
      <c r="N564" s="38">
        <v>658.61</v>
      </c>
      <c r="O564" s="39">
        <v>3086.31</v>
      </c>
      <c r="P564" s="37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38">
        <v>0</v>
      </c>
      <c r="Z564" s="38">
        <v>0</v>
      </c>
      <c r="AA564" s="40">
        <v>0</v>
      </c>
      <c r="AB564" s="27">
        <f t="shared" si="24"/>
        <v>3086.31</v>
      </c>
      <c r="AC564" s="28">
        <f t="shared" si="25"/>
        <v>0</v>
      </c>
      <c r="AD564" s="29" t="e">
        <f t="shared" si="26"/>
        <v>#DIV/0!</v>
      </c>
    </row>
    <row r="565" spans="1:30" ht="12.75" customHeight="1">
      <c r="A565" s="30" t="s">
        <v>2314</v>
      </c>
      <c r="B565" s="31" t="s">
        <v>2293</v>
      </c>
      <c r="C565" s="32" t="s">
        <v>2294</v>
      </c>
      <c r="D565" s="33" t="s">
        <v>2295</v>
      </c>
      <c r="E565" s="33">
        <v>66</v>
      </c>
      <c r="F565" s="33" t="s">
        <v>2296</v>
      </c>
      <c r="G565" s="34">
        <v>11</v>
      </c>
      <c r="H565" s="31">
        <v>11</v>
      </c>
      <c r="I565" s="35" t="s">
        <v>1140</v>
      </c>
      <c r="K565" s="36" t="s">
        <v>2315</v>
      </c>
      <c r="L565" s="37">
        <v>0</v>
      </c>
      <c r="M565" s="38">
        <v>0</v>
      </c>
      <c r="N565" s="38">
        <v>0</v>
      </c>
      <c r="O565" s="39">
        <v>0</v>
      </c>
      <c r="P565" s="37">
        <v>0</v>
      </c>
      <c r="Q565" s="38">
        <v>0</v>
      </c>
      <c r="R565" s="38">
        <v>0</v>
      </c>
      <c r="S565" s="38">
        <v>0</v>
      </c>
      <c r="T565" s="38">
        <v>0</v>
      </c>
      <c r="U565" s="38">
        <v>0</v>
      </c>
      <c r="V565" s="38">
        <v>0</v>
      </c>
      <c r="W565" s="38">
        <v>0</v>
      </c>
      <c r="X565" s="38">
        <v>0</v>
      </c>
      <c r="Y565" s="38">
        <v>0</v>
      </c>
      <c r="Z565" s="38">
        <v>0</v>
      </c>
      <c r="AA565" s="40">
        <v>0</v>
      </c>
      <c r="AB565" s="27">
        <f t="shared" si="24"/>
        <v>0</v>
      </c>
      <c r="AC565" s="28">
        <f t="shared" si="25"/>
        <v>0</v>
      </c>
      <c r="AD565" s="29" t="e">
        <f t="shared" si="26"/>
        <v>#DIV/0!</v>
      </c>
    </row>
    <row r="566" spans="1:30" ht="12.75" customHeight="1">
      <c r="A566" s="30" t="s">
        <v>2316</v>
      </c>
      <c r="B566" s="31" t="s">
        <v>2293</v>
      </c>
      <c r="C566" s="32" t="s">
        <v>2294</v>
      </c>
      <c r="D566" s="33" t="s">
        <v>2295</v>
      </c>
      <c r="E566" s="33">
        <v>66</v>
      </c>
      <c r="F566" s="33" t="s">
        <v>2296</v>
      </c>
      <c r="G566" s="34">
        <v>8</v>
      </c>
      <c r="H566" s="31">
        <v>11</v>
      </c>
      <c r="I566" s="35">
        <v>17</v>
      </c>
      <c r="J566" s="45" t="s">
        <v>1175</v>
      </c>
      <c r="K566" s="36" t="s">
        <v>2317</v>
      </c>
      <c r="L566" s="37">
        <v>0</v>
      </c>
      <c r="M566" s="38">
        <v>0</v>
      </c>
      <c r="N566" s="38">
        <v>0</v>
      </c>
      <c r="O566" s="39">
        <v>967.13</v>
      </c>
      <c r="P566" s="37">
        <v>0</v>
      </c>
      <c r="Q566" s="38">
        <v>0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38">
        <v>0</v>
      </c>
      <c r="Z566" s="38">
        <v>0</v>
      </c>
      <c r="AA566" s="40">
        <v>0</v>
      </c>
      <c r="AB566" s="27">
        <f t="shared" si="24"/>
        <v>967.13</v>
      </c>
      <c r="AC566" s="28">
        <f t="shared" si="25"/>
        <v>0</v>
      </c>
      <c r="AD566" s="29" t="e">
        <f t="shared" si="26"/>
        <v>#DIV/0!</v>
      </c>
    </row>
    <row r="567" spans="1:30" ht="12.75" customHeight="1">
      <c r="A567" s="30" t="s">
        <v>2318</v>
      </c>
      <c r="B567" s="31" t="s">
        <v>2293</v>
      </c>
      <c r="C567" s="32" t="s">
        <v>2294</v>
      </c>
      <c r="D567" s="33" t="s">
        <v>2295</v>
      </c>
      <c r="E567" s="33">
        <v>66</v>
      </c>
      <c r="F567" s="33" t="s">
        <v>2296</v>
      </c>
      <c r="G567" s="34">
        <v>7</v>
      </c>
      <c r="H567" s="31">
        <v>10</v>
      </c>
      <c r="K567" s="36" t="s">
        <v>2319</v>
      </c>
      <c r="AB567" s="27">
        <f t="shared" si="24"/>
        <v>0</v>
      </c>
      <c r="AC567" s="28">
        <f t="shared" si="25"/>
        <v>0</v>
      </c>
      <c r="AD567" s="29" t="e">
        <f t="shared" si="26"/>
        <v>#DIV/0!</v>
      </c>
    </row>
    <row r="568" spans="1:30" ht="12.75" customHeight="1">
      <c r="A568" s="30" t="s">
        <v>2320</v>
      </c>
      <c r="B568" s="31" t="s">
        <v>2293</v>
      </c>
      <c r="C568" s="32" t="s">
        <v>2294</v>
      </c>
      <c r="D568" s="33" t="s">
        <v>2295</v>
      </c>
      <c r="E568" s="33">
        <v>66</v>
      </c>
      <c r="F568" s="33" t="s">
        <v>2296</v>
      </c>
      <c r="G568" s="34">
        <v>9</v>
      </c>
      <c r="H568" s="31">
        <v>11</v>
      </c>
      <c r="I568" s="35" t="s">
        <v>1140</v>
      </c>
      <c r="K568" s="36" t="s">
        <v>2321</v>
      </c>
      <c r="L568" s="37">
        <v>0</v>
      </c>
      <c r="M568" s="38">
        <v>0</v>
      </c>
      <c r="N568" s="38">
        <v>0</v>
      </c>
      <c r="O568" s="39">
        <v>0</v>
      </c>
      <c r="P568" s="37">
        <v>0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38">
        <v>0</v>
      </c>
      <c r="Z568" s="38">
        <v>0</v>
      </c>
      <c r="AA568" s="40">
        <v>0</v>
      </c>
      <c r="AB568" s="27">
        <f t="shared" si="24"/>
        <v>0</v>
      </c>
      <c r="AC568" s="28">
        <f t="shared" si="25"/>
        <v>0</v>
      </c>
      <c r="AD568" s="29" t="e">
        <f t="shared" si="26"/>
        <v>#DIV/0!</v>
      </c>
    </row>
    <row r="569" spans="1:30" ht="12.75" customHeight="1">
      <c r="A569" s="30" t="s">
        <v>2322</v>
      </c>
      <c r="B569" s="31" t="s">
        <v>2293</v>
      </c>
      <c r="C569" s="32" t="s">
        <v>2294</v>
      </c>
      <c r="D569" s="33" t="s">
        <v>2295</v>
      </c>
      <c r="E569" s="33">
        <v>66</v>
      </c>
      <c r="F569" s="33" t="s">
        <v>2296</v>
      </c>
      <c r="G569" s="34">
        <v>11</v>
      </c>
      <c r="H569" s="31">
        <v>13</v>
      </c>
      <c r="I569" s="35">
        <v>20</v>
      </c>
      <c r="J569" s="45" t="s">
        <v>1175</v>
      </c>
      <c r="K569" s="36" t="s">
        <v>2323</v>
      </c>
      <c r="L569" s="37">
        <v>0</v>
      </c>
      <c r="M569" s="38">
        <v>0</v>
      </c>
      <c r="N569" s="38">
        <v>730.69</v>
      </c>
      <c r="O569" s="39">
        <v>274.74</v>
      </c>
      <c r="P569" s="37">
        <v>0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38">
        <v>0</v>
      </c>
      <c r="Z569" s="38">
        <v>0</v>
      </c>
      <c r="AA569" s="40">
        <v>0</v>
      </c>
      <c r="AB569" s="27">
        <f t="shared" si="24"/>
        <v>730.69</v>
      </c>
      <c r="AC569" s="28">
        <f t="shared" si="25"/>
        <v>0</v>
      </c>
      <c r="AD569" s="29" t="e">
        <f t="shared" si="26"/>
        <v>#DIV/0!</v>
      </c>
    </row>
    <row r="570" spans="1:30" ht="12.75" customHeight="1">
      <c r="A570" s="30" t="s">
        <v>2324</v>
      </c>
      <c r="B570" s="31" t="s">
        <v>2293</v>
      </c>
      <c r="C570" s="32" t="s">
        <v>2294</v>
      </c>
      <c r="D570" s="33" t="s">
        <v>2295</v>
      </c>
      <c r="E570" s="33">
        <v>66</v>
      </c>
      <c r="F570" s="33" t="s">
        <v>2296</v>
      </c>
      <c r="G570" s="34">
        <v>12</v>
      </c>
      <c r="H570" s="31">
        <v>12</v>
      </c>
      <c r="I570" s="35">
        <v>2</v>
      </c>
      <c r="J570" s="45" t="s">
        <v>1175</v>
      </c>
      <c r="K570" s="36" t="s">
        <v>2325</v>
      </c>
      <c r="L570" s="37">
        <v>0</v>
      </c>
      <c r="M570" s="38">
        <v>0</v>
      </c>
      <c r="N570" s="38">
        <v>713.23</v>
      </c>
      <c r="O570" s="39">
        <v>868.09</v>
      </c>
      <c r="P570" s="37">
        <v>0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38">
        <v>0</v>
      </c>
      <c r="Z570" s="38">
        <v>0</v>
      </c>
      <c r="AA570" s="40">
        <v>0</v>
      </c>
      <c r="AB570" s="27">
        <f t="shared" si="24"/>
        <v>868.09</v>
      </c>
      <c r="AC570" s="28">
        <f t="shared" si="25"/>
        <v>0</v>
      </c>
      <c r="AD570" s="29" t="e">
        <f t="shared" si="26"/>
        <v>#DIV/0!</v>
      </c>
    </row>
    <row r="571" spans="1:30" ht="12.75" customHeight="1">
      <c r="A571" s="30" t="s">
        <v>2326</v>
      </c>
      <c r="B571" s="31" t="s">
        <v>2293</v>
      </c>
      <c r="C571" s="32" t="s">
        <v>2294</v>
      </c>
      <c r="D571" s="33" t="s">
        <v>2295</v>
      </c>
      <c r="E571" s="33">
        <v>66</v>
      </c>
      <c r="F571" s="33" t="s">
        <v>2296</v>
      </c>
      <c r="G571" s="34">
        <v>12</v>
      </c>
      <c r="H571" s="31">
        <v>12</v>
      </c>
      <c r="I571" s="35">
        <v>2</v>
      </c>
      <c r="J571" s="45" t="s">
        <v>1175</v>
      </c>
      <c r="K571" s="36" t="s">
        <v>2327</v>
      </c>
      <c r="L571" s="37">
        <v>0</v>
      </c>
      <c r="M571" s="38">
        <v>0</v>
      </c>
      <c r="N571" s="38">
        <v>1585.12</v>
      </c>
      <c r="O571" s="39">
        <v>1388.4</v>
      </c>
      <c r="P571" s="37">
        <v>0</v>
      </c>
      <c r="Q571" s="38">
        <v>0</v>
      </c>
      <c r="R571" s="38">
        <v>0</v>
      </c>
      <c r="S571" s="38">
        <v>0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38">
        <v>0</v>
      </c>
      <c r="Z571" s="38">
        <v>0</v>
      </c>
      <c r="AA571" s="40">
        <v>0</v>
      </c>
      <c r="AB571" s="27">
        <f t="shared" si="24"/>
        <v>1585.12</v>
      </c>
      <c r="AC571" s="28">
        <f t="shared" si="25"/>
        <v>0</v>
      </c>
      <c r="AD571" s="29" t="e">
        <f t="shared" si="26"/>
        <v>#DIV/0!</v>
      </c>
    </row>
    <row r="572" spans="1:30" ht="12.75" customHeight="1">
      <c r="A572" s="30" t="s">
        <v>2328</v>
      </c>
      <c r="B572" s="31" t="s">
        <v>2293</v>
      </c>
      <c r="C572" s="32" t="s">
        <v>2294</v>
      </c>
      <c r="D572" s="33" t="s">
        <v>2295</v>
      </c>
      <c r="E572" s="33">
        <v>66</v>
      </c>
      <c r="F572" s="33" t="s">
        <v>2296</v>
      </c>
      <c r="G572" s="34">
        <v>10</v>
      </c>
      <c r="H572" s="31">
        <v>12</v>
      </c>
      <c r="I572" s="35" t="s">
        <v>1140</v>
      </c>
      <c r="K572" s="36" t="s">
        <v>2329</v>
      </c>
      <c r="L572" s="37">
        <v>0</v>
      </c>
      <c r="M572" s="38">
        <v>0</v>
      </c>
      <c r="N572" s="38">
        <v>0</v>
      </c>
      <c r="O572" s="39">
        <v>0</v>
      </c>
      <c r="P572" s="37">
        <v>48.28</v>
      </c>
      <c r="Q572" s="38">
        <v>248.28</v>
      </c>
      <c r="R572" s="38">
        <v>68.1</v>
      </c>
      <c r="S572" s="38">
        <v>31.45</v>
      </c>
      <c r="T572" s="38">
        <v>0</v>
      </c>
      <c r="U572" s="38">
        <v>170.32</v>
      </c>
      <c r="V572" s="38">
        <v>0</v>
      </c>
      <c r="W572" s="38">
        <v>42.15</v>
      </c>
      <c r="X572" s="38">
        <v>0</v>
      </c>
      <c r="Y572" s="38">
        <v>159.68</v>
      </c>
      <c r="Z572" s="38">
        <v>0</v>
      </c>
      <c r="AA572" s="40">
        <v>105.23</v>
      </c>
      <c r="AB572" s="27">
        <f t="shared" si="24"/>
        <v>0</v>
      </c>
      <c r="AC572" s="28">
        <f t="shared" si="25"/>
        <v>248.28</v>
      </c>
      <c r="AD572" s="29">
        <f t="shared" si="26"/>
        <v>0</v>
      </c>
    </row>
    <row r="573" spans="1:30" ht="12.75" customHeight="1">
      <c r="A573" s="30" t="s">
        <v>2330</v>
      </c>
      <c r="B573" s="31" t="s">
        <v>2293</v>
      </c>
      <c r="C573" s="32" t="s">
        <v>2294</v>
      </c>
      <c r="D573" s="33" t="s">
        <v>2295</v>
      </c>
      <c r="E573" s="33">
        <v>66</v>
      </c>
      <c r="F573" s="33" t="s">
        <v>2296</v>
      </c>
      <c r="G573" s="34">
        <v>12</v>
      </c>
      <c r="H573" s="31">
        <v>12</v>
      </c>
      <c r="I573" s="35">
        <v>29</v>
      </c>
      <c r="K573" s="36" t="s">
        <v>2331</v>
      </c>
      <c r="L573" s="37">
        <v>165</v>
      </c>
      <c r="M573" s="38">
        <v>108.62</v>
      </c>
      <c r="N573" s="38">
        <v>0</v>
      </c>
      <c r="O573" s="39">
        <v>0</v>
      </c>
      <c r="P573" s="37">
        <v>89.33</v>
      </c>
      <c r="Q573" s="38">
        <v>171.06</v>
      </c>
      <c r="R573" s="38">
        <v>122.73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38">
        <v>0</v>
      </c>
      <c r="Z573" s="38">
        <v>0</v>
      </c>
      <c r="AA573" s="40">
        <v>444.37</v>
      </c>
      <c r="AB573" s="27">
        <f t="shared" si="24"/>
        <v>165</v>
      </c>
      <c r="AC573" s="28">
        <f t="shared" si="25"/>
        <v>444.37</v>
      </c>
      <c r="AD573" s="29">
        <f t="shared" si="26"/>
        <v>0.3713121947926278</v>
      </c>
    </row>
    <row r="574" spans="1:30" ht="12.75" customHeight="1">
      <c r="A574" s="30" t="s">
        <v>2332</v>
      </c>
      <c r="B574" s="31" t="s">
        <v>2293</v>
      </c>
      <c r="C574" s="32" t="s">
        <v>2294</v>
      </c>
      <c r="D574" s="33" t="s">
        <v>2295</v>
      </c>
      <c r="E574" s="33">
        <v>66</v>
      </c>
      <c r="F574" s="33" t="s">
        <v>2296</v>
      </c>
      <c r="G574" s="34">
        <v>11</v>
      </c>
      <c r="H574" s="31">
        <v>11</v>
      </c>
      <c r="I574" s="35">
        <v>29</v>
      </c>
      <c r="K574" s="36" t="s">
        <v>2333</v>
      </c>
      <c r="L574" s="37">
        <v>196.21</v>
      </c>
      <c r="M574" s="38">
        <v>169.93</v>
      </c>
      <c r="N574" s="38">
        <v>0</v>
      </c>
      <c r="O574" s="39">
        <v>0</v>
      </c>
      <c r="P574" s="37">
        <v>0</v>
      </c>
      <c r="Q574" s="38">
        <v>0</v>
      </c>
      <c r="R574" s="38">
        <v>48.6</v>
      </c>
      <c r="S574" s="38">
        <v>0</v>
      </c>
      <c r="T574" s="38">
        <v>0</v>
      </c>
      <c r="U574" s="38">
        <v>0</v>
      </c>
      <c r="V574" s="38">
        <v>0</v>
      </c>
      <c r="W574" s="38">
        <v>81.68</v>
      </c>
      <c r="X574" s="38">
        <v>186.67</v>
      </c>
      <c r="Y574" s="38">
        <v>49.89</v>
      </c>
      <c r="Z574" s="38">
        <v>83.27</v>
      </c>
      <c r="AA574" s="40">
        <v>79.35</v>
      </c>
      <c r="AB574" s="27">
        <f t="shared" si="24"/>
        <v>196.21</v>
      </c>
      <c r="AC574" s="28">
        <f t="shared" si="25"/>
        <v>186.67</v>
      </c>
      <c r="AD574" s="29">
        <f t="shared" si="26"/>
        <v>1.0511062302458887</v>
      </c>
    </row>
    <row r="575" spans="1:30" ht="12.75" customHeight="1">
      <c r="A575" s="30" t="s">
        <v>2334</v>
      </c>
      <c r="B575" s="31" t="s">
        <v>2293</v>
      </c>
      <c r="C575" s="32" t="s">
        <v>2294</v>
      </c>
      <c r="D575" s="33" t="s">
        <v>2295</v>
      </c>
      <c r="E575" s="33">
        <v>66</v>
      </c>
      <c r="F575" s="33" t="s">
        <v>2296</v>
      </c>
      <c r="G575" s="34">
        <v>10</v>
      </c>
      <c r="H575" s="31">
        <v>12</v>
      </c>
      <c r="I575" s="35">
        <v>22</v>
      </c>
      <c r="J575" s="45" t="s">
        <v>1158</v>
      </c>
      <c r="K575" s="36" t="s">
        <v>2335</v>
      </c>
      <c r="L575" s="37">
        <v>676.71</v>
      </c>
      <c r="M575" s="38">
        <v>1745.85</v>
      </c>
      <c r="N575" s="38">
        <v>3132.68</v>
      </c>
      <c r="O575" s="39">
        <v>788.94</v>
      </c>
      <c r="P575" s="37">
        <v>57.2</v>
      </c>
      <c r="Q575" s="38">
        <v>100.88</v>
      </c>
      <c r="R575" s="38">
        <v>42.18</v>
      </c>
      <c r="S575" s="38">
        <v>36.06</v>
      </c>
      <c r="T575" s="38">
        <v>40.73</v>
      </c>
      <c r="U575" s="38">
        <v>37.56</v>
      </c>
      <c r="V575" s="38">
        <v>63.07</v>
      </c>
      <c r="W575" s="38">
        <v>97.35</v>
      </c>
      <c r="X575" s="38">
        <v>107.45</v>
      </c>
      <c r="Y575" s="38">
        <v>87.99</v>
      </c>
      <c r="Z575" s="38">
        <v>22.95</v>
      </c>
      <c r="AA575" s="40">
        <v>33.44</v>
      </c>
      <c r="AB575" s="27">
        <f t="shared" si="24"/>
        <v>3132.68</v>
      </c>
      <c r="AC575" s="28">
        <f t="shared" si="25"/>
        <v>107.45</v>
      </c>
      <c r="AD575" s="29">
        <f t="shared" si="26"/>
        <v>29.15476966030712</v>
      </c>
    </row>
    <row r="576" spans="1:30" ht="12.75" customHeight="1">
      <c r="A576" s="30" t="s">
        <v>2336</v>
      </c>
      <c r="B576" s="31" t="s">
        <v>2293</v>
      </c>
      <c r="C576" s="32" t="s">
        <v>2294</v>
      </c>
      <c r="D576" s="33" t="s">
        <v>2295</v>
      </c>
      <c r="E576" s="33">
        <v>66</v>
      </c>
      <c r="F576" s="33" t="s">
        <v>2296</v>
      </c>
      <c r="G576" s="34">
        <v>10</v>
      </c>
      <c r="H576" s="31">
        <v>10</v>
      </c>
      <c r="I576" s="35">
        <v>39</v>
      </c>
      <c r="K576" s="36" t="s">
        <v>2337</v>
      </c>
      <c r="L576" s="37">
        <v>0</v>
      </c>
      <c r="M576" s="38">
        <v>57.43</v>
      </c>
      <c r="N576" s="38">
        <v>0</v>
      </c>
      <c r="O576" s="39">
        <v>0</v>
      </c>
      <c r="P576" s="37">
        <v>87.81</v>
      </c>
      <c r="Q576" s="38">
        <v>90.1</v>
      </c>
      <c r="R576" s="38">
        <v>110.53</v>
      </c>
      <c r="S576" s="38">
        <v>74.49</v>
      </c>
      <c r="T576" s="38">
        <v>172.07</v>
      </c>
      <c r="U576" s="38">
        <v>127.69</v>
      </c>
      <c r="V576" s="38">
        <v>297.75</v>
      </c>
      <c r="W576" s="38">
        <v>35.97</v>
      </c>
      <c r="X576" s="38">
        <v>89.94</v>
      </c>
      <c r="Y576" s="38">
        <v>0</v>
      </c>
      <c r="Z576" s="38">
        <v>0</v>
      </c>
      <c r="AA576" s="40">
        <v>0</v>
      </c>
      <c r="AB576" s="27">
        <f t="shared" si="24"/>
        <v>57.43</v>
      </c>
      <c r="AC576" s="28">
        <f t="shared" si="25"/>
        <v>297.75</v>
      </c>
      <c r="AD576" s="29">
        <f t="shared" si="26"/>
        <v>0.19287993282955498</v>
      </c>
    </row>
    <row r="577" spans="1:30" ht="12.75" customHeight="1">
      <c r="A577" s="30" t="s">
        <v>2338</v>
      </c>
      <c r="B577" s="31" t="s">
        <v>2293</v>
      </c>
      <c r="C577" s="32" t="s">
        <v>2294</v>
      </c>
      <c r="D577" s="33" t="s">
        <v>2295</v>
      </c>
      <c r="E577" s="33">
        <v>66</v>
      </c>
      <c r="F577" s="33" t="s">
        <v>2296</v>
      </c>
      <c r="G577" s="34">
        <v>7</v>
      </c>
      <c r="H577" s="31">
        <v>10</v>
      </c>
      <c r="I577" s="35" t="s">
        <v>1140</v>
      </c>
      <c r="K577" s="36" t="s">
        <v>2339</v>
      </c>
      <c r="L577" s="37">
        <v>0</v>
      </c>
      <c r="M577" s="38">
        <v>0</v>
      </c>
      <c r="N577" s="38">
        <v>0</v>
      </c>
      <c r="O577" s="39">
        <v>0</v>
      </c>
      <c r="P577" s="37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38">
        <v>0</v>
      </c>
      <c r="X577" s="38">
        <v>0</v>
      </c>
      <c r="Y577" s="38">
        <v>0</v>
      </c>
      <c r="Z577" s="38">
        <v>0</v>
      </c>
      <c r="AA577" s="40">
        <v>0</v>
      </c>
      <c r="AB577" s="27">
        <f t="shared" si="24"/>
        <v>0</v>
      </c>
      <c r="AC577" s="28">
        <f t="shared" si="25"/>
        <v>0</v>
      </c>
      <c r="AD577" s="29" t="e">
        <f t="shared" si="26"/>
        <v>#DIV/0!</v>
      </c>
    </row>
    <row r="578" spans="1:30" ht="12.75" customHeight="1">
      <c r="A578" s="30" t="s">
        <v>2340</v>
      </c>
      <c r="B578" s="31" t="s">
        <v>2293</v>
      </c>
      <c r="C578" s="32" t="s">
        <v>2294</v>
      </c>
      <c r="D578" s="33" t="s">
        <v>2295</v>
      </c>
      <c r="E578" s="33">
        <v>66</v>
      </c>
      <c r="F578" s="33" t="s">
        <v>2296</v>
      </c>
      <c r="G578" s="34">
        <v>12</v>
      </c>
      <c r="H578" s="31">
        <v>11</v>
      </c>
      <c r="K578" s="36" t="s">
        <v>2341</v>
      </c>
      <c r="AB578" s="27">
        <f t="shared" si="24"/>
        <v>0</v>
      </c>
      <c r="AC578" s="28">
        <f t="shared" si="25"/>
        <v>0</v>
      </c>
      <c r="AD578" s="29" t="e">
        <f t="shared" si="26"/>
        <v>#DIV/0!</v>
      </c>
    </row>
    <row r="579" spans="1:30" ht="12.75" customHeight="1">
      <c r="A579" s="30" t="s">
        <v>2342</v>
      </c>
      <c r="B579" s="31" t="s">
        <v>2293</v>
      </c>
      <c r="C579" s="32" t="s">
        <v>2294</v>
      </c>
      <c r="D579" s="33" t="s">
        <v>2295</v>
      </c>
      <c r="E579" s="33">
        <v>66</v>
      </c>
      <c r="F579" s="33" t="s">
        <v>2296</v>
      </c>
      <c r="G579" s="34">
        <v>10</v>
      </c>
      <c r="H579" s="31">
        <v>11</v>
      </c>
      <c r="I579" s="35">
        <v>2</v>
      </c>
      <c r="J579" s="45" t="s">
        <v>1175</v>
      </c>
      <c r="K579" s="36" t="s">
        <v>2343</v>
      </c>
      <c r="L579" s="37">
        <v>0</v>
      </c>
      <c r="M579" s="38">
        <v>0</v>
      </c>
      <c r="N579" s="38">
        <v>652.24</v>
      </c>
      <c r="O579" s="39">
        <v>566.32</v>
      </c>
      <c r="P579" s="37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0</v>
      </c>
      <c r="Z579" s="38">
        <v>0</v>
      </c>
      <c r="AA579" s="40">
        <v>0</v>
      </c>
      <c r="AB579" s="27">
        <f t="shared" si="24"/>
        <v>652.24</v>
      </c>
      <c r="AC579" s="28">
        <f t="shared" si="25"/>
        <v>0</v>
      </c>
      <c r="AD579" s="29" t="e">
        <f t="shared" si="26"/>
        <v>#DIV/0!</v>
      </c>
    </row>
    <row r="580" spans="1:30" ht="12.75" customHeight="1">
      <c r="A580" s="30" t="s">
        <v>2344</v>
      </c>
      <c r="B580" s="31" t="s">
        <v>2293</v>
      </c>
      <c r="C580" s="32" t="s">
        <v>2294</v>
      </c>
      <c r="D580" s="33" t="s">
        <v>2295</v>
      </c>
      <c r="E580" s="33">
        <v>66</v>
      </c>
      <c r="F580" s="33" t="s">
        <v>2296</v>
      </c>
      <c r="G580" s="34">
        <v>9</v>
      </c>
      <c r="H580" s="31">
        <v>10</v>
      </c>
      <c r="I580" s="35">
        <v>19</v>
      </c>
      <c r="J580" s="45" t="s">
        <v>1175</v>
      </c>
      <c r="K580" s="36" t="s">
        <v>2345</v>
      </c>
      <c r="L580" s="37">
        <v>0</v>
      </c>
      <c r="M580" s="38">
        <v>131.45</v>
      </c>
      <c r="N580" s="38">
        <v>496.81</v>
      </c>
      <c r="O580" s="39">
        <v>313.9</v>
      </c>
      <c r="P580" s="37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38">
        <v>0</v>
      </c>
      <c r="Z580" s="38">
        <v>0</v>
      </c>
      <c r="AA580" s="40">
        <v>0</v>
      </c>
      <c r="AB580" s="27">
        <f aca="true" t="shared" si="27" ref="AB580:AB643">MAX(L580:O580)</f>
        <v>496.81</v>
      </c>
      <c r="AC580" s="28">
        <f aca="true" t="shared" si="28" ref="AC580:AC643">MAX(P580:AA580)</f>
        <v>0</v>
      </c>
      <c r="AD580" s="29" t="e">
        <f aca="true" t="shared" si="29" ref="AD580:AD643">PRODUCT(AB580,1/AC580)</f>
        <v>#DIV/0!</v>
      </c>
    </row>
    <row r="581" spans="1:30" ht="12.75" customHeight="1">
      <c r="A581" s="30" t="s">
        <v>2346</v>
      </c>
      <c r="B581" s="31" t="s">
        <v>2293</v>
      </c>
      <c r="C581" s="32" t="s">
        <v>2294</v>
      </c>
      <c r="D581" s="33" t="s">
        <v>2295</v>
      </c>
      <c r="E581" s="33">
        <v>66</v>
      </c>
      <c r="F581" s="33" t="s">
        <v>2296</v>
      </c>
      <c r="G581" s="34">
        <v>11</v>
      </c>
      <c r="H581" s="31">
        <v>13</v>
      </c>
      <c r="I581" s="35" t="s">
        <v>1140</v>
      </c>
      <c r="K581" s="36" t="s">
        <v>2347</v>
      </c>
      <c r="L581" s="37">
        <v>0</v>
      </c>
      <c r="M581" s="38">
        <v>0</v>
      </c>
      <c r="N581" s="38">
        <v>0</v>
      </c>
      <c r="O581" s="39">
        <v>0</v>
      </c>
      <c r="P581" s="37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38">
        <v>0</v>
      </c>
      <c r="Z581" s="38">
        <v>0</v>
      </c>
      <c r="AA581" s="40">
        <v>0</v>
      </c>
      <c r="AB581" s="27">
        <f t="shared" si="27"/>
        <v>0</v>
      </c>
      <c r="AC581" s="28">
        <f t="shared" si="28"/>
        <v>0</v>
      </c>
      <c r="AD581" s="29" t="e">
        <f t="shared" si="29"/>
        <v>#DIV/0!</v>
      </c>
    </row>
    <row r="582" spans="1:30" ht="12.75" customHeight="1">
      <c r="A582" s="30" t="s">
        <v>2348</v>
      </c>
      <c r="B582" s="31" t="s">
        <v>2293</v>
      </c>
      <c r="C582" s="32" t="s">
        <v>2294</v>
      </c>
      <c r="D582" s="33" t="s">
        <v>2295</v>
      </c>
      <c r="E582" s="33">
        <v>66</v>
      </c>
      <c r="F582" s="33" t="s">
        <v>2296</v>
      </c>
      <c r="G582" s="34">
        <v>9</v>
      </c>
      <c r="H582" s="31">
        <v>9</v>
      </c>
      <c r="I582" s="35">
        <v>2</v>
      </c>
      <c r="J582" s="45" t="s">
        <v>1158</v>
      </c>
      <c r="K582" s="36" t="s">
        <v>2349</v>
      </c>
      <c r="L582" s="37">
        <v>0</v>
      </c>
      <c r="M582" s="38">
        <v>0</v>
      </c>
      <c r="N582" s="38">
        <v>1084.19</v>
      </c>
      <c r="O582" s="39">
        <v>861.76</v>
      </c>
      <c r="P582" s="37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267.52</v>
      </c>
      <c r="W582" s="38">
        <v>0</v>
      </c>
      <c r="X582" s="38">
        <v>0</v>
      </c>
      <c r="Y582" s="38">
        <v>0</v>
      </c>
      <c r="Z582" s="38">
        <v>0</v>
      </c>
      <c r="AA582" s="40">
        <v>0</v>
      </c>
      <c r="AB582" s="27">
        <f t="shared" si="27"/>
        <v>1084.19</v>
      </c>
      <c r="AC582" s="28">
        <f t="shared" si="28"/>
        <v>267.52</v>
      </c>
      <c r="AD582" s="29">
        <f t="shared" si="29"/>
        <v>4.052743720095695</v>
      </c>
    </row>
    <row r="583" spans="1:30" ht="12.75" customHeight="1">
      <c r="A583" s="30" t="s">
        <v>2350</v>
      </c>
      <c r="B583" s="31" t="s">
        <v>2293</v>
      </c>
      <c r="C583" s="32" t="s">
        <v>2294</v>
      </c>
      <c r="D583" s="33" t="s">
        <v>2295</v>
      </c>
      <c r="E583" s="33">
        <v>66</v>
      </c>
      <c r="F583" s="33" t="s">
        <v>2351</v>
      </c>
      <c r="G583" s="34">
        <v>9</v>
      </c>
      <c r="H583" s="31">
        <v>8</v>
      </c>
      <c r="I583" s="35">
        <v>2</v>
      </c>
      <c r="J583" s="45" t="s">
        <v>1175</v>
      </c>
      <c r="K583" s="36" t="s">
        <v>2352</v>
      </c>
      <c r="L583" s="37">
        <v>0</v>
      </c>
      <c r="M583" s="38">
        <v>0</v>
      </c>
      <c r="N583" s="38">
        <v>596.61</v>
      </c>
      <c r="O583" s="39">
        <v>478.34</v>
      </c>
      <c r="P583" s="37">
        <v>0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38">
        <v>0</v>
      </c>
      <c r="Z583" s="38">
        <v>0</v>
      </c>
      <c r="AA583" s="40">
        <v>0</v>
      </c>
      <c r="AB583" s="27">
        <f t="shared" si="27"/>
        <v>596.61</v>
      </c>
      <c r="AC583" s="28">
        <f t="shared" si="28"/>
        <v>0</v>
      </c>
      <c r="AD583" s="29" t="e">
        <f t="shared" si="29"/>
        <v>#DIV/0!</v>
      </c>
    </row>
    <row r="584" spans="1:30" ht="12.75" customHeight="1">
      <c r="A584" s="30" t="s">
        <v>2353</v>
      </c>
      <c r="B584" s="31" t="s">
        <v>2293</v>
      </c>
      <c r="C584" s="32" t="s">
        <v>2294</v>
      </c>
      <c r="D584" s="33" t="s">
        <v>2295</v>
      </c>
      <c r="E584" s="33">
        <v>344</v>
      </c>
      <c r="F584" s="33" t="s">
        <v>2354</v>
      </c>
      <c r="G584" s="34">
        <v>12</v>
      </c>
      <c r="H584" s="31">
        <v>13</v>
      </c>
      <c r="I584" s="35">
        <v>27</v>
      </c>
      <c r="K584" s="36" t="s">
        <v>2355</v>
      </c>
      <c r="L584" s="37">
        <v>127.53</v>
      </c>
      <c r="M584" s="38">
        <v>133.16</v>
      </c>
      <c r="N584" s="38">
        <v>155.89</v>
      </c>
      <c r="O584" s="39">
        <v>123.98</v>
      </c>
      <c r="P584" s="37">
        <v>581.4</v>
      </c>
      <c r="Q584" s="38">
        <v>634.83</v>
      </c>
      <c r="R584" s="38">
        <v>322.32</v>
      </c>
      <c r="S584" s="38">
        <v>926.49</v>
      </c>
      <c r="T584" s="38">
        <v>515.96</v>
      </c>
      <c r="U584" s="38">
        <v>763.47</v>
      </c>
      <c r="V584" s="38">
        <v>464.14</v>
      </c>
      <c r="W584" s="38">
        <v>126.13</v>
      </c>
      <c r="X584" s="38">
        <v>119.97</v>
      </c>
      <c r="Y584" s="38">
        <v>128.85</v>
      </c>
      <c r="Z584" s="38">
        <v>211.45</v>
      </c>
      <c r="AA584" s="40">
        <v>173.2</v>
      </c>
      <c r="AB584" s="27">
        <f t="shared" si="27"/>
        <v>155.89</v>
      </c>
      <c r="AC584" s="28">
        <f t="shared" si="28"/>
        <v>926.49</v>
      </c>
      <c r="AD584" s="29">
        <f t="shared" si="29"/>
        <v>0.16825869680190828</v>
      </c>
    </row>
    <row r="585" spans="1:30" ht="12.75" customHeight="1">
      <c r="A585" s="30" t="s">
        <v>2356</v>
      </c>
      <c r="B585" s="31" t="s">
        <v>2293</v>
      </c>
      <c r="C585" s="32" t="s">
        <v>2294</v>
      </c>
      <c r="D585" s="33" t="s">
        <v>2295</v>
      </c>
      <c r="E585" s="33">
        <v>344</v>
      </c>
      <c r="F585" s="33" t="s">
        <v>2354</v>
      </c>
      <c r="G585" s="34">
        <v>12</v>
      </c>
      <c r="H585" s="31">
        <v>13</v>
      </c>
      <c r="I585" s="35">
        <v>29</v>
      </c>
      <c r="J585" s="45"/>
      <c r="K585" s="36" t="s">
        <v>2357</v>
      </c>
      <c r="L585" s="37">
        <v>210.76</v>
      </c>
      <c r="M585" s="38">
        <v>222.76</v>
      </c>
      <c r="N585" s="38">
        <v>0</v>
      </c>
      <c r="O585" s="39">
        <v>0</v>
      </c>
      <c r="P585" s="37">
        <v>309.84</v>
      </c>
      <c r="Q585" s="38">
        <v>363.45</v>
      </c>
      <c r="R585" s="38">
        <v>261.73</v>
      </c>
      <c r="S585" s="38">
        <v>368.35</v>
      </c>
      <c r="T585" s="38">
        <v>204.27</v>
      </c>
      <c r="U585" s="38">
        <v>278.9</v>
      </c>
      <c r="V585" s="38">
        <v>189.36</v>
      </c>
      <c r="W585" s="38">
        <v>331.71</v>
      </c>
      <c r="X585" s="38">
        <v>351.31</v>
      </c>
      <c r="Y585" s="38">
        <v>411.25</v>
      </c>
      <c r="Z585" s="38">
        <v>590.13</v>
      </c>
      <c r="AA585" s="40">
        <v>405.27</v>
      </c>
      <c r="AB585" s="27">
        <f t="shared" si="27"/>
        <v>222.76</v>
      </c>
      <c r="AC585" s="28">
        <f t="shared" si="28"/>
        <v>590.13</v>
      </c>
      <c r="AD585" s="29">
        <f t="shared" si="29"/>
        <v>0.3774761493230305</v>
      </c>
    </row>
    <row r="586" spans="1:30" ht="12.75" customHeight="1">
      <c r="A586" s="30" t="s">
        <v>2358</v>
      </c>
      <c r="B586" s="31" t="s">
        <v>2293</v>
      </c>
      <c r="C586" s="32" t="s">
        <v>2294</v>
      </c>
      <c r="D586" s="33" t="s">
        <v>2295</v>
      </c>
      <c r="E586" s="33">
        <v>344</v>
      </c>
      <c r="F586" s="33" t="s">
        <v>2354</v>
      </c>
      <c r="G586" s="34">
        <v>9</v>
      </c>
      <c r="H586" s="31">
        <v>11</v>
      </c>
      <c r="I586" s="35" t="s">
        <v>1140</v>
      </c>
      <c r="K586" s="36" t="s">
        <v>2359</v>
      </c>
      <c r="L586" s="37">
        <v>0</v>
      </c>
      <c r="M586" s="38">
        <v>0</v>
      </c>
      <c r="N586" s="38">
        <v>0</v>
      </c>
      <c r="O586" s="39">
        <v>0</v>
      </c>
      <c r="P586" s="37">
        <v>298.74</v>
      </c>
      <c r="Q586" s="38">
        <v>274.12</v>
      </c>
      <c r="R586" s="38">
        <v>145.64</v>
      </c>
      <c r="S586" s="38">
        <v>431.89</v>
      </c>
      <c r="T586" s="38">
        <v>211.47</v>
      </c>
      <c r="U586" s="38">
        <v>335.45</v>
      </c>
      <c r="V586" s="38">
        <v>195.44</v>
      </c>
      <c r="W586" s="38">
        <v>152.18</v>
      </c>
      <c r="X586" s="38">
        <v>188.68</v>
      </c>
      <c r="Y586" s="38">
        <v>190.26</v>
      </c>
      <c r="Z586" s="38">
        <v>127.34</v>
      </c>
      <c r="AA586" s="40">
        <v>38.92</v>
      </c>
      <c r="AB586" s="27">
        <f t="shared" si="27"/>
        <v>0</v>
      </c>
      <c r="AC586" s="28">
        <f t="shared" si="28"/>
        <v>431.89</v>
      </c>
      <c r="AD586" s="29">
        <f t="shared" si="29"/>
        <v>0</v>
      </c>
    </row>
    <row r="587" spans="1:30" ht="12.75" customHeight="1">
      <c r="A587" s="30" t="s">
        <v>2360</v>
      </c>
      <c r="B587" s="31" t="s">
        <v>2293</v>
      </c>
      <c r="C587" s="32" t="s">
        <v>2294</v>
      </c>
      <c r="D587" s="33" t="s">
        <v>2295</v>
      </c>
      <c r="E587" s="33">
        <v>463</v>
      </c>
      <c r="F587" s="33" t="s">
        <v>2354</v>
      </c>
      <c r="G587" s="34">
        <v>12</v>
      </c>
      <c r="H587" s="31">
        <v>12</v>
      </c>
      <c r="I587" s="35">
        <v>28</v>
      </c>
      <c r="K587" s="36" t="s">
        <v>2361</v>
      </c>
      <c r="L587" s="37">
        <v>238.48</v>
      </c>
      <c r="M587" s="38">
        <v>335.27</v>
      </c>
      <c r="N587" s="38">
        <v>294.15</v>
      </c>
      <c r="O587" s="39">
        <v>0</v>
      </c>
      <c r="P587" s="37">
        <v>62.02</v>
      </c>
      <c r="Q587" s="38">
        <v>0</v>
      </c>
      <c r="R587" s="38">
        <v>109.62</v>
      </c>
      <c r="S587" s="38">
        <v>0</v>
      </c>
      <c r="T587" s="38">
        <v>0</v>
      </c>
      <c r="U587" s="38">
        <v>0</v>
      </c>
      <c r="V587" s="38">
        <v>193.46</v>
      </c>
      <c r="W587" s="38">
        <v>151.89</v>
      </c>
      <c r="X587" s="38">
        <v>133.09</v>
      </c>
      <c r="Y587" s="38">
        <v>146.78</v>
      </c>
      <c r="Z587" s="38">
        <v>186.6</v>
      </c>
      <c r="AA587" s="40">
        <v>140.19</v>
      </c>
      <c r="AB587" s="27">
        <f t="shared" si="27"/>
        <v>335.27</v>
      </c>
      <c r="AC587" s="28">
        <f t="shared" si="28"/>
        <v>193.46</v>
      </c>
      <c r="AD587" s="29">
        <f t="shared" si="29"/>
        <v>1.733019745683862</v>
      </c>
    </row>
    <row r="588" spans="1:30" ht="12.75" customHeight="1">
      <c r="A588" s="30" t="s">
        <v>2362</v>
      </c>
      <c r="B588" s="31" t="s">
        <v>2293</v>
      </c>
      <c r="C588" s="32" t="s">
        <v>2294</v>
      </c>
      <c r="D588" s="33" t="s">
        <v>2295</v>
      </c>
      <c r="E588" s="33">
        <v>463</v>
      </c>
      <c r="F588" s="33" t="s">
        <v>2354</v>
      </c>
      <c r="G588" s="34">
        <v>12</v>
      </c>
      <c r="H588" s="31">
        <v>12</v>
      </c>
      <c r="I588" s="35">
        <v>6</v>
      </c>
      <c r="K588" s="36" t="s">
        <v>2363</v>
      </c>
      <c r="L588" s="37">
        <v>275.46</v>
      </c>
      <c r="M588" s="38">
        <v>306.42</v>
      </c>
      <c r="N588" s="38">
        <v>598.78</v>
      </c>
      <c r="O588" s="39">
        <v>371.01</v>
      </c>
      <c r="P588" s="37">
        <v>167.99</v>
      </c>
      <c r="Q588" s="38">
        <v>131.53</v>
      </c>
      <c r="R588" s="38">
        <v>145.31</v>
      </c>
      <c r="S588" s="38">
        <v>141.67</v>
      </c>
      <c r="T588" s="38">
        <v>122.33</v>
      </c>
      <c r="U588" s="38">
        <v>136.27</v>
      </c>
      <c r="V588" s="38">
        <v>312.74</v>
      </c>
      <c r="W588" s="38">
        <v>170.41</v>
      </c>
      <c r="X588" s="38">
        <v>183.39</v>
      </c>
      <c r="Y588" s="38">
        <v>159.23</v>
      </c>
      <c r="Z588" s="38">
        <v>225</v>
      </c>
      <c r="AA588" s="40">
        <v>215.83</v>
      </c>
      <c r="AB588" s="27">
        <f t="shared" si="27"/>
        <v>598.78</v>
      </c>
      <c r="AC588" s="28">
        <f t="shared" si="28"/>
        <v>312.74</v>
      </c>
      <c r="AD588" s="29">
        <f t="shared" si="29"/>
        <v>1.9146255675641106</v>
      </c>
    </row>
    <row r="589" spans="1:30" ht="12.75" customHeight="1">
      <c r="A589" s="30" t="s">
        <v>2364</v>
      </c>
      <c r="B589" s="31" t="s">
        <v>2293</v>
      </c>
      <c r="C589" s="32" t="s">
        <v>2294</v>
      </c>
      <c r="D589" s="33" t="s">
        <v>2295</v>
      </c>
      <c r="E589" s="33">
        <v>463</v>
      </c>
      <c r="F589" s="33" t="s">
        <v>2354</v>
      </c>
      <c r="G589" s="34">
        <v>12</v>
      </c>
      <c r="H589" s="31">
        <v>12</v>
      </c>
      <c r="I589" s="35">
        <v>29</v>
      </c>
      <c r="K589" s="36" t="s">
        <v>2365</v>
      </c>
      <c r="L589" s="37">
        <v>305.41</v>
      </c>
      <c r="M589" s="38">
        <v>335.46</v>
      </c>
      <c r="N589" s="38">
        <v>0</v>
      </c>
      <c r="O589" s="39">
        <v>0</v>
      </c>
      <c r="P589" s="37">
        <v>238.26</v>
      </c>
      <c r="Q589" s="38">
        <v>231.1</v>
      </c>
      <c r="R589" s="38">
        <v>162.62</v>
      </c>
      <c r="S589" s="38">
        <v>148.8</v>
      </c>
      <c r="T589" s="38">
        <v>257.68</v>
      </c>
      <c r="U589" s="38">
        <v>267.06</v>
      </c>
      <c r="V589" s="38">
        <v>325.41</v>
      </c>
      <c r="W589" s="38">
        <v>320.17</v>
      </c>
      <c r="X589" s="38">
        <v>404.52</v>
      </c>
      <c r="Y589" s="38">
        <v>350.74</v>
      </c>
      <c r="Z589" s="38">
        <v>301.62</v>
      </c>
      <c r="AA589" s="40">
        <v>262.88</v>
      </c>
      <c r="AB589" s="27">
        <f t="shared" si="27"/>
        <v>335.46</v>
      </c>
      <c r="AC589" s="28">
        <f t="shared" si="28"/>
        <v>404.52</v>
      </c>
      <c r="AD589" s="29">
        <f t="shared" si="29"/>
        <v>0.8292791456541087</v>
      </c>
    </row>
    <row r="590" spans="1:30" ht="12.75" customHeight="1">
      <c r="A590" s="30" t="s">
        <v>2366</v>
      </c>
      <c r="B590" s="31" t="s">
        <v>2367</v>
      </c>
      <c r="C590" s="32" t="s">
        <v>2368</v>
      </c>
      <c r="D590" s="33" t="s">
        <v>2369</v>
      </c>
      <c r="E590" s="33">
        <v>731</v>
      </c>
      <c r="F590" s="33" t="s">
        <v>2370</v>
      </c>
      <c r="G590" s="34">
        <v>8</v>
      </c>
      <c r="H590" s="31">
        <v>9</v>
      </c>
      <c r="I590" s="35" t="s">
        <v>1140</v>
      </c>
      <c r="K590" s="36" t="s">
        <v>2371</v>
      </c>
      <c r="L590" s="37">
        <v>0</v>
      </c>
      <c r="M590" s="38">
        <v>0</v>
      </c>
      <c r="N590" s="38">
        <v>0</v>
      </c>
      <c r="O590" s="39">
        <v>0</v>
      </c>
      <c r="P590" s="37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391.56</v>
      </c>
      <c r="X590" s="38">
        <v>1532.2</v>
      </c>
      <c r="Y590" s="38">
        <v>615.71</v>
      </c>
      <c r="Z590" s="38">
        <v>0</v>
      </c>
      <c r="AA590" s="40">
        <v>77.59</v>
      </c>
      <c r="AB590" s="27">
        <f t="shared" si="27"/>
        <v>0</v>
      </c>
      <c r="AC590" s="28">
        <f t="shared" si="28"/>
        <v>1532.2</v>
      </c>
      <c r="AD590" s="29">
        <f t="shared" si="29"/>
        <v>0</v>
      </c>
    </row>
    <row r="591" spans="1:30" ht="12.75" customHeight="1">
      <c r="A591" s="30" t="s">
        <v>2372</v>
      </c>
      <c r="B591" s="44" t="s">
        <v>2373</v>
      </c>
      <c r="C591" s="32" t="s">
        <v>2374</v>
      </c>
      <c r="D591" s="33" t="s">
        <v>2375</v>
      </c>
      <c r="E591" s="53" t="s">
        <v>2376</v>
      </c>
      <c r="F591" s="33" t="s">
        <v>2377</v>
      </c>
      <c r="G591" s="34">
        <v>12</v>
      </c>
      <c r="H591" s="31">
        <v>11</v>
      </c>
      <c r="I591" s="35">
        <v>20</v>
      </c>
      <c r="K591" s="36" t="s">
        <v>2372</v>
      </c>
      <c r="L591" s="37">
        <v>0</v>
      </c>
      <c r="M591" s="38">
        <v>0</v>
      </c>
      <c r="N591" s="38">
        <v>197.95</v>
      </c>
      <c r="O591" s="39">
        <v>114.35</v>
      </c>
      <c r="P591" s="37">
        <v>618.65</v>
      </c>
      <c r="Q591" s="38">
        <v>199.28</v>
      </c>
      <c r="R591" s="38">
        <v>351.33</v>
      </c>
      <c r="S591" s="38">
        <v>507.73</v>
      </c>
      <c r="T591" s="38">
        <v>0</v>
      </c>
      <c r="U591" s="38">
        <v>238.78</v>
      </c>
      <c r="V591" s="38">
        <v>186.26</v>
      </c>
      <c r="W591" s="38">
        <v>45.95</v>
      </c>
      <c r="X591" s="38">
        <v>112.87</v>
      </c>
      <c r="Y591" s="38">
        <v>0</v>
      </c>
      <c r="Z591" s="38">
        <v>950.23</v>
      </c>
      <c r="AA591" s="40">
        <v>294.56</v>
      </c>
      <c r="AB591" s="27">
        <f t="shared" si="27"/>
        <v>197.95</v>
      </c>
      <c r="AC591" s="28">
        <f t="shared" si="28"/>
        <v>950.23</v>
      </c>
      <c r="AD591" s="29">
        <f t="shared" si="29"/>
        <v>0.20831798617176894</v>
      </c>
    </row>
    <row r="592" spans="1:30" ht="12.75" customHeight="1">
      <c r="A592" s="30" t="s">
        <v>2378</v>
      </c>
      <c r="B592" s="31" t="s">
        <v>2379</v>
      </c>
      <c r="C592" s="32" t="s">
        <v>2380</v>
      </c>
      <c r="D592" s="33" t="s">
        <v>2381</v>
      </c>
      <c r="E592" s="33">
        <v>31</v>
      </c>
      <c r="F592" s="33" t="s">
        <v>561</v>
      </c>
      <c r="G592" s="34">
        <v>6</v>
      </c>
      <c r="H592" s="31">
        <v>6</v>
      </c>
      <c r="I592" s="35" t="s">
        <v>1140</v>
      </c>
      <c r="K592" s="36" t="s">
        <v>562</v>
      </c>
      <c r="L592" s="37">
        <v>0</v>
      </c>
      <c r="M592" s="38">
        <v>0</v>
      </c>
      <c r="N592" s="38">
        <v>0</v>
      </c>
      <c r="O592" s="39">
        <v>0</v>
      </c>
      <c r="P592" s="37">
        <v>32.84</v>
      </c>
      <c r="Q592" s="38">
        <v>0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38">
        <v>0</v>
      </c>
      <c r="Z592" s="38">
        <v>0</v>
      </c>
      <c r="AA592" s="40">
        <v>55.21</v>
      </c>
      <c r="AB592" s="27">
        <f t="shared" si="27"/>
        <v>0</v>
      </c>
      <c r="AC592" s="28">
        <f t="shared" si="28"/>
        <v>55.21</v>
      </c>
      <c r="AD592" s="29">
        <f t="shared" si="29"/>
        <v>0</v>
      </c>
    </row>
    <row r="593" spans="1:30" ht="12.75" customHeight="1">
      <c r="A593" s="30" t="s">
        <v>563</v>
      </c>
      <c r="B593" s="31" t="s">
        <v>2379</v>
      </c>
      <c r="C593" s="32" t="s">
        <v>2380</v>
      </c>
      <c r="D593" s="33" t="s">
        <v>2381</v>
      </c>
      <c r="E593" s="33">
        <v>31</v>
      </c>
      <c r="F593" s="33" t="s">
        <v>561</v>
      </c>
      <c r="G593" s="34">
        <v>5</v>
      </c>
      <c r="H593" s="31">
        <v>5</v>
      </c>
      <c r="I593" s="35">
        <v>29</v>
      </c>
      <c r="K593" s="36" t="s">
        <v>564</v>
      </c>
      <c r="L593" s="37">
        <v>101.08</v>
      </c>
      <c r="M593" s="38">
        <v>75.03</v>
      </c>
      <c r="N593" s="38">
        <v>0</v>
      </c>
      <c r="O593" s="39">
        <v>0</v>
      </c>
      <c r="P593" s="37">
        <v>95.8</v>
      </c>
      <c r="Q593" s="38">
        <v>354.71</v>
      </c>
      <c r="R593" s="38">
        <v>134.39</v>
      </c>
      <c r="S593" s="38">
        <v>216.11</v>
      </c>
      <c r="T593" s="38">
        <v>104.51</v>
      </c>
      <c r="U593" s="38">
        <v>283.58</v>
      </c>
      <c r="V593" s="38">
        <v>145.33</v>
      </c>
      <c r="W593" s="38">
        <v>153.56</v>
      </c>
      <c r="X593" s="38">
        <v>175.08</v>
      </c>
      <c r="Y593" s="38">
        <v>154.02</v>
      </c>
      <c r="Z593" s="38">
        <v>197.7</v>
      </c>
      <c r="AA593" s="40">
        <v>109.46</v>
      </c>
      <c r="AB593" s="27">
        <f t="shared" si="27"/>
        <v>101.08</v>
      </c>
      <c r="AC593" s="28">
        <f t="shared" si="28"/>
        <v>354.71</v>
      </c>
      <c r="AD593" s="29">
        <f t="shared" si="29"/>
        <v>0.28496518282540667</v>
      </c>
    </row>
    <row r="594" spans="1:30" ht="12.75" customHeight="1">
      <c r="A594" s="30" t="s">
        <v>565</v>
      </c>
      <c r="B594" s="31" t="s">
        <v>2379</v>
      </c>
      <c r="C594" s="32" t="s">
        <v>2380</v>
      </c>
      <c r="D594" s="33" t="s">
        <v>2381</v>
      </c>
      <c r="E594" s="33">
        <v>31</v>
      </c>
      <c r="F594" s="33" t="s">
        <v>566</v>
      </c>
      <c r="G594" s="34">
        <v>6</v>
      </c>
      <c r="H594" s="31">
        <v>4</v>
      </c>
      <c r="I594" s="35">
        <v>25</v>
      </c>
      <c r="J594" s="48"/>
      <c r="K594" s="36" t="s">
        <v>567</v>
      </c>
      <c r="L594" s="37">
        <v>1083.78</v>
      </c>
      <c r="M594" s="38">
        <v>1045.67</v>
      </c>
      <c r="N594" s="38">
        <v>620.91</v>
      </c>
      <c r="O594" s="39">
        <v>427.15</v>
      </c>
      <c r="P594" s="37">
        <v>173.75</v>
      </c>
      <c r="Q594" s="38">
        <v>0</v>
      </c>
      <c r="R594" s="38">
        <v>104.82</v>
      </c>
      <c r="S594" s="38">
        <v>430.95</v>
      </c>
      <c r="T594" s="38">
        <v>353.62</v>
      </c>
      <c r="U594" s="38">
        <v>0</v>
      </c>
      <c r="V594" s="38">
        <v>0</v>
      </c>
      <c r="W594" s="38">
        <v>288.02</v>
      </c>
      <c r="X594" s="38">
        <v>0</v>
      </c>
      <c r="Y594" s="38">
        <v>371.47</v>
      </c>
      <c r="Z594" s="38">
        <v>0</v>
      </c>
      <c r="AA594" s="40">
        <v>80.03</v>
      </c>
      <c r="AB594" s="27">
        <f t="shared" si="27"/>
        <v>1083.78</v>
      </c>
      <c r="AC594" s="28">
        <f t="shared" si="28"/>
        <v>430.95</v>
      </c>
      <c r="AD594" s="29">
        <f t="shared" si="29"/>
        <v>2.514862513052558</v>
      </c>
    </row>
    <row r="595" spans="1:30" ht="12.75" customHeight="1">
      <c r="A595" s="30" t="s">
        <v>568</v>
      </c>
      <c r="B595" s="31" t="s">
        <v>2379</v>
      </c>
      <c r="C595" s="32" t="s">
        <v>2380</v>
      </c>
      <c r="D595" s="33" t="s">
        <v>2381</v>
      </c>
      <c r="E595" s="33">
        <v>31</v>
      </c>
      <c r="F595" s="33" t="s">
        <v>566</v>
      </c>
      <c r="G595" s="34">
        <v>5</v>
      </c>
      <c r="H595" s="31">
        <v>5</v>
      </c>
      <c r="I595" s="35">
        <v>6</v>
      </c>
      <c r="K595" s="36" t="s">
        <v>569</v>
      </c>
      <c r="L595" s="37">
        <v>253.1</v>
      </c>
      <c r="M595" s="38">
        <v>272.25</v>
      </c>
      <c r="N595" s="38">
        <v>229.44</v>
      </c>
      <c r="O595" s="39">
        <v>304.74</v>
      </c>
      <c r="P595" s="37">
        <v>28.28</v>
      </c>
      <c r="Q595" s="38">
        <v>0</v>
      </c>
      <c r="R595" s="38">
        <v>0</v>
      </c>
      <c r="S595" s="38">
        <v>0</v>
      </c>
      <c r="T595" s="38">
        <v>84.51</v>
      </c>
      <c r="U595" s="38">
        <v>0</v>
      </c>
      <c r="V595" s="38">
        <v>163.91</v>
      </c>
      <c r="W595" s="38">
        <v>481.31</v>
      </c>
      <c r="X595" s="38">
        <v>696.56</v>
      </c>
      <c r="Y595" s="38">
        <v>352.64</v>
      </c>
      <c r="Z595" s="38">
        <v>326.77</v>
      </c>
      <c r="AA595" s="40">
        <v>194.13</v>
      </c>
      <c r="AB595" s="27">
        <f t="shared" si="27"/>
        <v>304.74</v>
      </c>
      <c r="AC595" s="28">
        <f t="shared" si="28"/>
        <v>696.56</v>
      </c>
      <c r="AD595" s="29">
        <f t="shared" si="29"/>
        <v>0.437492821867463</v>
      </c>
    </row>
    <row r="596" spans="1:30" ht="12.75" customHeight="1">
      <c r="A596" s="30" t="s">
        <v>570</v>
      </c>
      <c r="B596" s="31" t="s">
        <v>2379</v>
      </c>
      <c r="C596" s="32" t="s">
        <v>2380</v>
      </c>
      <c r="D596" s="33" t="s">
        <v>2381</v>
      </c>
      <c r="E596" s="33">
        <v>31</v>
      </c>
      <c r="F596" s="33" t="s">
        <v>566</v>
      </c>
      <c r="G596" s="34">
        <v>4</v>
      </c>
      <c r="H596" s="31">
        <v>4</v>
      </c>
      <c r="I596" s="35">
        <v>29</v>
      </c>
      <c r="K596" s="36" t="s">
        <v>571</v>
      </c>
      <c r="L596" s="37">
        <v>331.95</v>
      </c>
      <c r="M596" s="38">
        <v>282.66</v>
      </c>
      <c r="N596" s="38">
        <v>0</v>
      </c>
      <c r="O596" s="39">
        <v>0</v>
      </c>
      <c r="P596" s="37">
        <v>540.01</v>
      </c>
      <c r="Q596" s="38">
        <v>417.43</v>
      </c>
      <c r="R596" s="38">
        <v>350.81</v>
      </c>
      <c r="S596" s="38">
        <v>746.17</v>
      </c>
      <c r="T596" s="38">
        <v>512.36</v>
      </c>
      <c r="U596" s="38">
        <v>511.1</v>
      </c>
      <c r="V596" s="38">
        <v>290.64</v>
      </c>
      <c r="W596" s="38">
        <v>329.9</v>
      </c>
      <c r="X596" s="38">
        <v>311.19</v>
      </c>
      <c r="Y596" s="38">
        <v>404.24</v>
      </c>
      <c r="Z596" s="38">
        <v>348.72</v>
      </c>
      <c r="AA596" s="40">
        <v>414.3</v>
      </c>
      <c r="AB596" s="27">
        <f t="shared" si="27"/>
        <v>331.95</v>
      </c>
      <c r="AC596" s="28">
        <f t="shared" si="28"/>
        <v>746.17</v>
      </c>
      <c r="AD596" s="29">
        <f t="shared" si="29"/>
        <v>0.4448718120535535</v>
      </c>
    </row>
    <row r="597" spans="1:30" ht="12.75" customHeight="1">
      <c r="A597" s="30" t="s">
        <v>572</v>
      </c>
      <c r="B597" s="31" t="s">
        <v>2379</v>
      </c>
      <c r="C597" s="32" t="s">
        <v>2380</v>
      </c>
      <c r="D597" s="33" t="s">
        <v>2381</v>
      </c>
      <c r="E597" s="33">
        <v>232</v>
      </c>
      <c r="F597" s="33" t="s">
        <v>561</v>
      </c>
      <c r="G597" s="34">
        <v>6</v>
      </c>
      <c r="H597" s="31">
        <v>6</v>
      </c>
      <c r="I597" s="35" t="s">
        <v>1140</v>
      </c>
      <c r="K597" s="36" t="s">
        <v>573</v>
      </c>
      <c r="L597" s="37">
        <v>0</v>
      </c>
      <c r="M597" s="38">
        <v>0</v>
      </c>
      <c r="N597" s="38">
        <v>0</v>
      </c>
      <c r="O597" s="39">
        <v>0</v>
      </c>
      <c r="P597" s="37">
        <v>0</v>
      </c>
      <c r="Q597" s="38">
        <v>0</v>
      </c>
      <c r="R597" s="38">
        <v>0</v>
      </c>
      <c r="S597" s="38">
        <v>0</v>
      </c>
      <c r="T597" s="38">
        <v>0</v>
      </c>
      <c r="U597" s="38">
        <v>0</v>
      </c>
      <c r="V597" s="38">
        <v>0</v>
      </c>
      <c r="W597" s="38">
        <v>0</v>
      </c>
      <c r="X597" s="38">
        <v>0</v>
      </c>
      <c r="Y597" s="38">
        <v>0</v>
      </c>
      <c r="Z597" s="38">
        <v>0</v>
      </c>
      <c r="AA597" s="40">
        <v>0</v>
      </c>
      <c r="AB597" s="27">
        <f t="shared" si="27"/>
        <v>0</v>
      </c>
      <c r="AC597" s="28">
        <f t="shared" si="28"/>
        <v>0</v>
      </c>
      <c r="AD597" s="29" t="e">
        <f t="shared" si="29"/>
        <v>#DIV/0!</v>
      </c>
    </row>
    <row r="598" spans="1:30" ht="12.75" customHeight="1">
      <c r="A598" s="30" t="s">
        <v>574</v>
      </c>
      <c r="B598" s="31" t="s">
        <v>2379</v>
      </c>
      <c r="C598" s="32" t="s">
        <v>2380</v>
      </c>
      <c r="D598" s="33" t="s">
        <v>2381</v>
      </c>
      <c r="E598" s="33">
        <v>232</v>
      </c>
      <c r="F598" s="33" t="s">
        <v>561</v>
      </c>
      <c r="G598" s="34">
        <v>7</v>
      </c>
      <c r="H598" s="31">
        <v>7</v>
      </c>
      <c r="I598" s="35">
        <v>39</v>
      </c>
      <c r="K598" s="36" t="s">
        <v>575</v>
      </c>
      <c r="L598" s="37">
        <v>0</v>
      </c>
      <c r="M598" s="38">
        <v>77.93</v>
      </c>
      <c r="N598" s="38">
        <v>0</v>
      </c>
      <c r="O598" s="39">
        <v>0</v>
      </c>
      <c r="P598" s="37">
        <v>69.04</v>
      </c>
      <c r="Q598" s="38">
        <v>179.58</v>
      </c>
      <c r="R598" s="38">
        <v>18.49</v>
      </c>
      <c r="S598" s="38">
        <v>5.15</v>
      </c>
      <c r="T598" s="38">
        <v>0</v>
      </c>
      <c r="U598" s="38">
        <v>0</v>
      </c>
      <c r="V598" s="38">
        <v>0</v>
      </c>
      <c r="W598" s="38">
        <v>68.08</v>
      </c>
      <c r="X598" s="38">
        <v>42.85</v>
      </c>
      <c r="Y598" s="38">
        <v>59.84</v>
      </c>
      <c r="Z598" s="38">
        <v>219.14</v>
      </c>
      <c r="AA598" s="40">
        <v>814.98</v>
      </c>
      <c r="AB598" s="27">
        <f t="shared" si="27"/>
        <v>77.93</v>
      </c>
      <c r="AC598" s="28">
        <f t="shared" si="28"/>
        <v>814.98</v>
      </c>
      <c r="AD598" s="29">
        <f t="shared" si="29"/>
        <v>0.09562197845345898</v>
      </c>
    </row>
    <row r="599" spans="1:30" ht="12.75" customHeight="1">
      <c r="A599" s="30" t="s">
        <v>576</v>
      </c>
      <c r="B599" s="31" t="s">
        <v>2379</v>
      </c>
      <c r="C599" s="32" t="s">
        <v>2380</v>
      </c>
      <c r="D599" s="33" t="s">
        <v>2381</v>
      </c>
      <c r="E599" s="33">
        <v>232</v>
      </c>
      <c r="F599" s="33" t="s">
        <v>561</v>
      </c>
      <c r="G599" s="34">
        <v>6</v>
      </c>
      <c r="H599" s="31">
        <v>6</v>
      </c>
      <c r="I599" s="35">
        <v>2</v>
      </c>
      <c r="J599" s="45" t="s">
        <v>1158</v>
      </c>
      <c r="K599" s="36" t="s">
        <v>577</v>
      </c>
      <c r="L599" s="37">
        <v>0</v>
      </c>
      <c r="M599" s="38">
        <v>142.63</v>
      </c>
      <c r="N599" s="38">
        <v>1017.92</v>
      </c>
      <c r="O599" s="39">
        <v>1109.78</v>
      </c>
      <c r="P599" s="37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38">
        <v>67.67</v>
      </c>
      <c r="Z599" s="38">
        <v>0</v>
      </c>
      <c r="AA599" s="40">
        <v>18.47</v>
      </c>
      <c r="AB599" s="27">
        <f t="shared" si="27"/>
        <v>1109.78</v>
      </c>
      <c r="AC599" s="28">
        <f t="shared" si="28"/>
        <v>67.67</v>
      </c>
      <c r="AD599" s="29">
        <f t="shared" si="29"/>
        <v>16.399881779222696</v>
      </c>
    </row>
    <row r="600" spans="1:30" ht="12.75" customHeight="1">
      <c r="A600" s="30" t="s">
        <v>578</v>
      </c>
      <c r="B600" s="31" t="s">
        <v>2379</v>
      </c>
      <c r="C600" s="32" t="s">
        <v>2380</v>
      </c>
      <c r="D600" s="33" t="s">
        <v>2381</v>
      </c>
      <c r="E600" s="33">
        <v>232</v>
      </c>
      <c r="F600" s="33" t="s">
        <v>579</v>
      </c>
      <c r="G600" s="34">
        <v>3</v>
      </c>
      <c r="H600" s="31">
        <v>3</v>
      </c>
      <c r="I600" s="35">
        <v>29</v>
      </c>
      <c r="K600" s="36" t="s">
        <v>580</v>
      </c>
      <c r="L600" s="37">
        <v>143.84</v>
      </c>
      <c r="M600" s="38">
        <v>165.4</v>
      </c>
      <c r="N600" s="38">
        <v>0</v>
      </c>
      <c r="O600" s="39">
        <v>0</v>
      </c>
      <c r="P600" s="37">
        <v>68.12</v>
      </c>
      <c r="Q600" s="38">
        <v>120.65</v>
      </c>
      <c r="R600" s="38">
        <v>82.42</v>
      </c>
      <c r="S600" s="38">
        <v>50.47</v>
      </c>
      <c r="T600" s="38">
        <v>104</v>
      </c>
      <c r="U600" s="38">
        <v>152.31</v>
      </c>
      <c r="V600" s="38">
        <v>168.6</v>
      </c>
      <c r="W600" s="38">
        <v>180.9</v>
      </c>
      <c r="X600" s="38">
        <v>220.63</v>
      </c>
      <c r="Y600" s="38">
        <v>189.26</v>
      </c>
      <c r="Z600" s="38">
        <v>269.36</v>
      </c>
      <c r="AA600" s="40">
        <v>148.77</v>
      </c>
      <c r="AB600" s="27">
        <f t="shared" si="27"/>
        <v>165.4</v>
      </c>
      <c r="AC600" s="28">
        <f t="shared" si="28"/>
        <v>269.36</v>
      </c>
      <c r="AD600" s="29">
        <f t="shared" si="29"/>
        <v>0.6140481140481141</v>
      </c>
    </row>
    <row r="601" spans="1:30" ht="12.75" customHeight="1">
      <c r="A601" s="30" t="s">
        <v>581</v>
      </c>
      <c r="B601" s="31" t="s">
        <v>2379</v>
      </c>
      <c r="C601" s="32" t="s">
        <v>2380</v>
      </c>
      <c r="D601" s="33" t="s">
        <v>2381</v>
      </c>
      <c r="E601" s="33">
        <v>232</v>
      </c>
      <c r="F601" s="33" t="s">
        <v>561</v>
      </c>
      <c r="G601" s="34">
        <v>6</v>
      </c>
      <c r="H601" s="31">
        <v>6</v>
      </c>
      <c r="I601" s="35">
        <v>29</v>
      </c>
      <c r="K601" s="36" t="s">
        <v>582</v>
      </c>
      <c r="L601" s="37">
        <v>411.41</v>
      </c>
      <c r="M601" s="38">
        <v>417.86</v>
      </c>
      <c r="N601" s="38">
        <v>0</v>
      </c>
      <c r="O601" s="39">
        <v>0</v>
      </c>
      <c r="P601" s="37">
        <v>91.79</v>
      </c>
      <c r="Q601" s="38">
        <v>103.21</v>
      </c>
      <c r="R601" s="38">
        <v>196.24</v>
      </c>
      <c r="S601" s="38">
        <v>123.94</v>
      </c>
      <c r="T601" s="38">
        <v>235.06</v>
      </c>
      <c r="U601" s="38">
        <v>209.34</v>
      </c>
      <c r="V601" s="38">
        <v>323.94</v>
      </c>
      <c r="W601" s="38">
        <v>282.51</v>
      </c>
      <c r="X601" s="38">
        <v>368.95</v>
      </c>
      <c r="Y601" s="38">
        <v>266.87</v>
      </c>
      <c r="Z601" s="38">
        <v>342.52</v>
      </c>
      <c r="AA601" s="40">
        <v>311.52</v>
      </c>
      <c r="AB601" s="27">
        <f t="shared" si="27"/>
        <v>417.86</v>
      </c>
      <c r="AC601" s="28">
        <f t="shared" si="28"/>
        <v>368.95</v>
      </c>
      <c r="AD601" s="29">
        <f t="shared" si="29"/>
        <v>1.1325653882639923</v>
      </c>
    </row>
    <row r="602" spans="1:30" ht="12.75" customHeight="1">
      <c r="A602" s="30" t="s">
        <v>583</v>
      </c>
      <c r="B602" s="31" t="s">
        <v>2379</v>
      </c>
      <c r="C602" s="32" t="s">
        <v>2380</v>
      </c>
      <c r="D602" s="33" t="s">
        <v>2381</v>
      </c>
      <c r="E602" s="33">
        <v>232</v>
      </c>
      <c r="F602" s="33" t="s">
        <v>584</v>
      </c>
      <c r="G602" s="34">
        <v>6</v>
      </c>
      <c r="H602" s="31">
        <v>7</v>
      </c>
      <c r="I602" s="35">
        <v>6</v>
      </c>
      <c r="K602" s="36" t="s">
        <v>585</v>
      </c>
      <c r="L602" s="37">
        <v>579.05</v>
      </c>
      <c r="M602" s="38">
        <v>654.02</v>
      </c>
      <c r="N602" s="38">
        <v>988.63</v>
      </c>
      <c r="O602" s="39">
        <v>1231.09</v>
      </c>
      <c r="P602" s="37">
        <v>1031.33</v>
      </c>
      <c r="Q602" s="38">
        <v>472.17</v>
      </c>
      <c r="R602" s="38">
        <v>771.57</v>
      </c>
      <c r="S602" s="38">
        <v>440.38</v>
      </c>
      <c r="T602" s="38">
        <v>731.45</v>
      </c>
      <c r="U602" s="38">
        <v>195.47</v>
      </c>
      <c r="V602" s="38">
        <v>666.71</v>
      </c>
      <c r="W602" s="38">
        <v>529.43</v>
      </c>
      <c r="X602" s="38">
        <v>377.91</v>
      </c>
      <c r="Y602" s="38">
        <v>465.03</v>
      </c>
      <c r="Z602" s="38">
        <v>1255.09</v>
      </c>
      <c r="AA602" s="40">
        <v>823.36</v>
      </c>
      <c r="AB602" s="27">
        <f t="shared" si="27"/>
        <v>1231.09</v>
      </c>
      <c r="AC602" s="28">
        <f t="shared" si="28"/>
        <v>1255.09</v>
      </c>
      <c r="AD602" s="29">
        <f t="shared" si="29"/>
        <v>0.9808778653323665</v>
      </c>
    </row>
    <row r="603" spans="1:30" ht="12.75" customHeight="1">
      <c r="A603" s="30" t="s">
        <v>586</v>
      </c>
      <c r="B603" s="31" t="s">
        <v>2379</v>
      </c>
      <c r="C603" s="32" t="s">
        <v>2380</v>
      </c>
      <c r="D603" s="33" t="s">
        <v>2381</v>
      </c>
      <c r="E603" s="33">
        <v>721</v>
      </c>
      <c r="F603" s="33" t="s">
        <v>587</v>
      </c>
      <c r="G603" s="34">
        <v>15</v>
      </c>
      <c r="H603" s="31">
        <v>14</v>
      </c>
      <c r="I603" s="35">
        <v>27</v>
      </c>
      <c r="K603" s="36" t="s">
        <v>588</v>
      </c>
      <c r="L603" s="37">
        <v>96.09</v>
      </c>
      <c r="M603" s="38">
        <v>116.42</v>
      </c>
      <c r="N603" s="38">
        <v>68.65</v>
      </c>
      <c r="O603" s="39">
        <v>0</v>
      </c>
      <c r="P603" s="37">
        <v>57.66</v>
      </c>
      <c r="Q603" s="38">
        <v>78.35</v>
      </c>
      <c r="R603" s="38">
        <v>88.68</v>
      </c>
      <c r="S603" s="38">
        <v>90.88</v>
      </c>
      <c r="T603" s="38">
        <v>90.25</v>
      </c>
      <c r="U603" s="38">
        <v>96.57</v>
      </c>
      <c r="V603" s="38">
        <v>101.45</v>
      </c>
      <c r="W603" s="38">
        <v>141.85</v>
      </c>
      <c r="X603" s="38">
        <v>153.58</v>
      </c>
      <c r="Y603" s="38">
        <v>131.41</v>
      </c>
      <c r="Z603" s="38">
        <v>96.62</v>
      </c>
      <c r="AA603" s="40">
        <v>100.27</v>
      </c>
      <c r="AB603" s="27">
        <f t="shared" si="27"/>
        <v>116.42</v>
      </c>
      <c r="AC603" s="28">
        <f t="shared" si="28"/>
        <v>153.58</v>
      </c>
      <c r="AD603" s="29">
        <f t="shared" si="29"/>
        <v>0.7580414116421409</v>
      </c>
    </row>
    <row r="604" spans="1:30" ht="12.75" customHeight="1">
      <c r="A604" s="30" t="s">
        <v>589</v>
      </c>
      <c r="B604" s="31" t="s">
        <v>590</v>
      </c>
      <c r="C604" s="32" t="s">
        <v>591</v>
      </c>
      <c r="D604" s="33" t="s">
        <v>592</v>
      </c>
      <c r="E604" s="33">
        <v>76</v>
      </c>
      <c r="F604" s="33" t="s">
        <v>593</v>
      </c>
      <c r="G604" s="34">
        <v>12</v>
      </c>
      <c r="H604" s="31">
        <v>13</v>
      </c>
      <c r="I604" s="35">
        <v>29</v>
      </c>
      <c r="J604" s="45" t="s">
        <v>1158</v>
      </c>
      <c r="K604" s="36" t="s">
        <v>594</v>
      </c>
      <c r="L604" s="37">
        <v>643.26</v>
      </c>
      <c r="M604" s="38">
        <v>399.78</v>
      </c>
      <c r="N604" s="38">
        <v>43.49</v>
      </c>
      <c r="O604" s="39">
        <v>23.76</v>
      </c>
      <c r="P604" s="37">
        <v>40.72</v>
      </c>
      <c r="Q604" s="38">
        <v>23.08</v>
      </c>
      <c r="R604" s="38">
        <v>45.81</v>
      </c>
      <c r="S604" s="38">
        <v>71.4</v>
      </c>
      <c r="T604" s="38">
        <v>91.54</v>
      </c>
      <c r="U604" s="38">
        <v>67.89</v>
      </c>
      <c r="V604" s="38">
        <v>89.28</v>
      </c>
      <c r="W604" s="38">
        <v>92.52</v>
      </c>
      <c r="X604" s="38">
        <v>90.95</v>
      </c>
      <c r="Y604" s="38">
        <v>91.31</v>
      </c>
      <c r="Z604" s="38">
        <v>88.89</v>
      </c>
      <c r="AA604" s="40">
        <v>57.79</v>
      </c>
      <c r="AB604" s="27">
        <f t="shared" si="27"/>
        <v>643.26</v>
      </c>
      <c r="AC604" s="28">
        <f t="shared" si="28"/>
        <v>92.52</v>
      </c>
      <c r="AD604" s="29">
        <f t="shared" si="29"/>
        <v>6.9526588845654995</v>
      </c>
    </row>
    <row r="605" spans="1:30" ht="12.75" customHeight="1">
      <c r="A605" s="30" t="s">
        <v>595</v>
      </c>
      <c r="B605" s="31" t="s">
        <v>590</v>
      </c>
      <c r="C605" s="32" t="s">
        <v>591</v>
      </c>
      <c r="D605" s="33" t="s">
        <v>592</v>
      </c>
      <c r="E605" s="33">
        <v>76</v>
      </c>
      <c r="F605" s="33" t="s">
        <v>593</v>
      </c>
      <c r="G605" s="34">
        <v>12</v>
      </c>
      <c r="H605" s="31">
        <v>12</v>
      </c>
      <c r="I605" s="35">
        <v>39</v>
      </c>
      <c r="K605" s="36" t="s">
        <v>596</v>
      </c>
      <c r="L605" s="37">
        <v>0</v>
      </c>
      <c r="M605" s="38">
        <v>228</v>
      </c>
      <c r="N605" s="38">
        <v>0</v>
      </c>
      <c r="O605" s="39">
        <v>0</v>
      </c>
      <c r="P605" s="37">
        <v>243.27</v>
      </c>
      <c r="Q605" s="38">
        <v>302.79</v>
      </c>
      <c r="R605" s="38">
        <v>142.03</v>
      </c>
      <c r="S605" s="38">
        <v>169.28</v>
      </c>
      <c r="T605" s="38">
        <v>0</v>
      </c>
      <c r="U605" s="38">
        <v>0</v>
      </c>
      <c r="V605" s="38">
        <v>0</v>
      </c>
      <c r="W605" s="38">
        <v>231.62</v>
      </c>
      <c r="X605" s="38">
        <v>202.93</v>
      </c>
      <c r="Y605" s="38">
        <v>189.04</v>
      </c>
      <c r="Z605" s="38">
        <v>273.9</v>
      </c>
      <c r="AA605" s="40">
        <v>306.69</v>
      </c>
      <c r="AB605" s="27">
        <f t="shared" si="27"/>
        <v>228</v>
      </c>
      <c r="AC605" s="28">
        <f t="shared" si="28"/>
        <v>306.69</v>
      </c>
      <c r="AD605" s="29">
        <f t="shared" si="29"/>
        <v>0.743421696175291</v>
      </c>
    </row>
    <row r="606" spans="1:30" ht="12.75" customHeight="1">
      <c r="A606" s="30" t="s">
        <v>597</v>
      </c>
      <c r="B606" s="31" t="s">
        <v>590</v>
      </c>
      <c r="C606" s="32" t="s">
        <v>591</v>
      </c>
      <c r="D606" s="33" t="s">
        <v>592</v>
      </c>
      <c r="E606" s="33">
        <v>76</v>
      </c>
      <c r="F606" s="33" t="s">
        <v>593</v>
      </c>
      <c r="G606" s="34">
        <v>13</v>
      </c>
      <c r="H606" s="31">
        <v>13</v>
      </c>
      <c r="I606" s="35">
        <v>29</v>
      </c>
      <c r="K606" s="36" t="s">
        <v>598</v>
      </c>
      <c r="L606" s="37">
        <v>87.36</v>
      </c>
      <c r="M606" s="38">
        <v>122.75</v>
      </c>
      <c r="N606" s="38">
        <v>0</v>
      </c>
      <c r="O606" s="39">
        <v>0</v>
      </c>
      <c r="P606" s="37">
        <v>546.46</v>
      </c>
      <c r="Q606" s="38">
        <v>524.09</v>
      </c>
      <c r="R606" s="38">
        <v>452.37</v>
      </c>
      <c r="S606" s="38">
        <v>406.84</v>
      </c>
      <c r="T606" s="38">
        <v>462.68</v>
      </c>
      <c r="U606" s="38">
        <v>532.06</v>
      </c>
      <c r="V606" s="38">
        <v>1327.87</v>
      </c>
      <c r="W606" s="38">
        <v>1010.58</v>
      </c>
      <c r="X606" s="38">
        <v>1189.45</v>
      </c>
      <c r="Y606" s="38">
        <v>925.44</v>
      </c>
      <c r="Z606" s="38">
        <v>1100.58</v>
      </c>
      <c r="AA606" s="40">
        <v>723.72</v>
      </c>
      <c r="AB606" s="27">
        <f t="shared" si="27"/>
        <v>122.75</v>
      </c>
      <c r="AC606" s="28">
        <f t="shared" si="28"/>
        <v>1327.87</v>
      </c>
      <c r="AD606" s="29">
        <f t="shared" si="29"/>
        <v>0.09244127813716704</v>
      </c>
    </row>
    <row r="607" spans="1:30" ht="12.75" customHeight="1">
      <c r="A607" s="30" t="s">
        <v>599</v>
      </c>
      <c r="B607" s="31" t="s">
        <v>590</v>
      </c>
      <c r="C607" s="32" t="s">
        <v>591</v>
      </c>
      <c r="D607" s="33" t="s">
        <v>592</v>
      </c>
      <c r="E607" s="33">
        <v>76</v>
      </c>
      <c r="F607" s="33" t="s">
        <v>593</v>
      </c>
      <c r="G607" s="34">
        <v>13</v>
      </c>
      <c r="H607" s="31">
        <v>13</v>
      </c>
      <c r="I607" s="35">
        <v>27</v>
      </c>
      <c r="K607" s="36" t="s">
        <v>600</v>
      </c>
      <c r="L607" s="37">
        <v>120.03</v>
      </c>
      <c r="M607" s="38">
        <v>113.12</v>
      </c>
      <c r="N607" s="38">
        <v>126.11</v>
      </c>
      <c r="O607" s="39">
        <v>0</v>
      </c>
      <c r="P607" s="37">
        <v>130.79</v>
      </c>
      <c r="Q607" s="38">
        <v>163.73</v>
      </c>
      <c r="R607" s="38">
        <v>89.96</v>
      </c>
      <c r="S607" s="38">
        <v>9.76</v>
      </c>
      <c r="T607" s="38">
        <v>0</v>
      </c>
      <c r="U607" s="38">
        <v>0</v>
      </c>
      <c r="V607" s="38">
        <v>0</v>
      </c>
      <c r="W607" s="38">
        <v>135.94</v>
      </c>
      <c r="X607" s="38">
        <v>73.75</v>
      </c>
      <c r="Y607" s="38">
        <v>122.04</v>
      </c>
      <c r="Z607" s="38">
        <v>89.53</v>
      </c>
      <c r="AA607" s="40">
        <v>468.7</v>
      </c>
      <c r="AB607" s="27">
        <f t="shared" si="27"/>
        <v>126.11</v>
      </c>
      <c r="AC607" s="28">
        <f t="shared" si="28"/>
        <v>468.7</v>
      </c>
      <c r="AD607" s="29">
        <f t="shared" si="29"/>
        <v>0.26906336675912096</v>
      </c>
    </row>
    <row r="608" spans="1:30" ht="12.75" customHeight="1">
      <c r="A608" s="30" t="s">
        <v>601</v>
      </c>
      <c r="B608" s="31" t="s">
        <v>590</v>
      </c>
      <c r="C608" s="32" t="s">
        <v>591</v>
      </c>
      <c r="D608" s="33" t="s">
        <v>592</v>
      </c>
      <c r="E608" s="33">
        <v>76</v>
      </c>
      <c r="F608" s="33" t="s">
        <v>593</v>
      </c>
      <c r="G608" s="34">
        <v>12</v>
      </c>
      <c r="H608" s="31">
        <v>12</v>
      </c>
      <c r="I608" s="35" t="s">
        <v>1140</v>
      </c>
      <c r="K608" s="36" t="s">
        <v>602</v>
      </c>
      <c r="L608" s="37">
        <v>0</v>
      </c>
      <c r="M608" s="38">
        <v>0</v>
      </c>
      <c r="N608" s="38">
        <v>0</v>
      </c>
      <c r="O608" s="39">
        <v>0</v>
      </c>
      <c r="P608" s="37">
        <v>239.19</v>
      </c>
      <c r="Q608" s="38">
        <v>195.8</v>
      </c>
      <c r="R608" s="38">
        <v>262.75</v>
      </c>
      <c r="S608" s="38">
        <v>159.57</v>
      </c>
      <c r="T608" s="38">
        <v>209.39</v>
      </c>
      <c r="U608" s="38">
        <v>122.31</v>
      </c>
      <c r="V608" s="38">
        <v>554.76</v>
      </c>
      <c r="W608" s="38">
        <v>658.03</v>
      </c>
      <c r="X608" s="38">
        <v>895.41</v>
      </c>
      <c r="Y608" s="38">
        <v>957.84</v>
      </c>
      <c r="Z608" s="38">
        <v>130.44</v>
      </c>
      <c r="AA608" s="40">
        <v>278.38</v>
      </c>
      <c r="AB608" s="27">
        <f t="shared" si="27"/>
        <v>0</v>
      </c>
      <c r="AC608" s="28">
        <f t="shared" si="28"/>
        <v>957.84</v>
      </c>
      <c r="AD608" s="29">
        <f t="shared" si="29"/>
        <v>0</v>
      </c>
    </row>
    <row r="609" spans="1:30" ht="12.75" customHeight="1">
      <c r="A609" s="30" t="s">
        <v>603</v>
      </c>
      <c r="B609" s="31" t="s">
        <v>590</v>
      </c>
      <c r="C609" s="32" t="s">
        <v>591</v>
      </c>
      <c r="D609" s="33" t="s">
        <v>592</v>
      </c>
      <c r="E609" s="33">
        <v>76</v>
      </c>
      <c r="F609" s="33" t="s">
        <v>593</v>
      </c>
      <c r="G609" s="34">
        <v>12</v>
      </c>
      <c r="H609" s="31">
        <v>12</v>
      </c>
      <c r="I609" s="35">
        <v>25</v>
      </c>
      <c r="K609" s="36" t="s">
        <v>604</v>
      </c>
      <c r="L609" s="37">
        <v>306.14</v>
      </c>
      <c r="M609" s="38">
        <v>334.74</v>
      </c>
      <c r="N609" s="38">
        <v>125.23</v>
      </c>
      <c r="O609" s="39">
        <v>42.72</v>
      </c>
      <c r="P609" s="37">
        <v>831.74</v>
      </c>
      <c r="Q609" s="38">
        <v>866.1</v>
      </c>
      <c r="R609" s="38">
        <v>581.88</v>
      </c>
      <c r="S609" s="38">
        <v>721</v>
      </c>
      <c r="T609" s="38">
        <v>818.74</v>
      </c>
      <c r="U609" s="38">
        <v>723.91</v>
      </c>
      <c r="V609" s="38">
        <v>927.02</v>
      </c>
      <c r="W609" s="38">
        <v>1270.36</v>
      </c>
      <c r="X609" s="38">
        <v>317.75</v>
      </c>
      <c r="Y609" s="38">
        <v>1127.21</v>
      </c>
      <c r="Z609" s="38">
        <v>778.41</v>
      </c>
      <c r="AA609" s="40">
        <v>681.14</v>
      </c>
      <c r="AB609" s="27">
        <f t="shared" si="27"/>
        <v>334.74</v>
      </c>
      <c r="AC609" s="28">
        <f t="shared" si="28"/>
        <v>1270.36</v>
      </c>
      <c r="AD609" s="29">
        <f t="shared" si="29"/>
        <v>0.2635001102049813</v>
      </c>
    </row>
    <row r="610" spans="1:30" ht="12.75" customHeight="1">
      <c r="A610" s="30" t="s">
        <v>605</v>
      </c>
      <c r="B610" s="31" t="s">
        <v>590</v>
      </c>
      <c r="C610" s="32" t="s">
        <v>591</v>
      </c>
      <c r="D610" s="33" t="s">
        <v>592</v>
      </c>
      <c r="E610" s="33">
        <v>76</v>
      </c>
      <c r="F610" s="33" t="s">
        <v>593</v>
      </c>
      <c r="G610" s="34">
        <v>13</v>
      </c>
      <c r="H610" s="31">
        <v>13</v>
      </c>
      <c r="I610" s="35" t="s">
        <v>1140</v>
      </c>
      <c r="K610" s="36" t="s">
        <v>606</v>
      </c>
      <c r="L610" s="37">
        <v>0</v>
      </c>
      <c r="M610" s="38">
        <v>0</v>
      </c>
      <c r="N610" s="38">
        <v>0</v>
      </c>
      <c r="O610" s="39">
        <v>0</v>
      </c>
      <c r="P610" s="37">
        <v>0</v>
      </c>
      <c r="Q610" s="38">
        <v>0</v>
      </c>
      <c r="R610" s="38">
        <v>0</v>
      </c>
      <c r="S610" s="38">
        <v>0</v>
      </c>
      <c r="T610" s="38">
        <v>0</v>
      </c>
      <c r="U610" s="38">
        <v>0</v>
      </c>
      <c r="V610" s="38">
        <v>0</v>
      </c>
      <c r="W610" s="38">
        <v>46.71</v>
      </c>
      <c r="X610" s="38">
        <v>0</v>
      </c>
      <c r="Y610" s="38">
        <v>0</v>
      </c>
      <c r="Z610" s="38">
        <v>0</v>
      </c>
      <c r="AA610" s="40">
        <v>58.69</v>
      </c>
      <c r="AB610" s="27">
        <f t="shared" si="27"/>
        <v>0</v>
      </c>
      <c r="AC610" s="28">
        <f t="shared" si="28"/>
        <v>58.69</v>
      </c>
      <c r="AD610" s="29">
        <f t="shared" si="29"/>
        <v>0</v>
      </c>
    </row>
    <row r="611" spans="1:30" ht="12.75" customHeight="1">
      <c r="A611" s="30" t="s">
        <v>607</v>
      </c>
      <c r="B611" s="31" t="s">
        <v>590</v>
      </c>
      <c r="C611" s="32" t="s">
        <v>591</v>
      </c>
      <c r="D611" s="33" t="s">
        <v>592</v>
      </c>
      <c r="E611" s="33">
        <v>76</v>
      </c>
      <c r="F611" s="33" t="s">
        <v>593</v>
      </c>
      <c r="G611" s="34">
        <v>13</v>
      </c>
      <c r="H611" s="31">
        <v>13</v>
      </c>
      <c r="I611" s="35" t="s">
        <v>1140</v>
      </c>
      <c r="K611" s="36" t="s">
        <v>608</v>
      </c>
      <c r="L611" s="37">
        <v>0</v>
      </c>
      <c r="M611" s="38">
        <v>0</v>
      </c>
      <c r="N611" s="38">
        <v>0</v>
      </c>
      <c r="O611" s="39">
        <v>0</v>
      </c>
      <c r="P611" s="37">
        <v>12.82</v>
      </c>
      <c r="Q611" s="38">
        <v>0</v>
      </c>
      <c r="R611" s="38">
        <v>56.57</v>
      </c>
      <c r="S611" s="38">
        <v>16.93</v>
      </c>
      <c r="T611" s="38">
        <v>0</v>
      </c>
      <c r="U611" s="38">
        <v>0</v>
      </c>
      <c r="V611" s="38">
        <v>0</v>
      </c>
      <c r="W611" s="38">
        <v>105.05</v>
      </c>
      <c r="X611" s="38">
        <v>0</v>
      </c>
      <c r="Y611" s="38">
        <v>130.16</v>
      </c>
      <c r="Z611" s="38">
        <v>0</v>
      </c>
      <c r="AA611" s="40">
        <v>12.28</v>
      </c>
      <c r="AB611" s="27">
        <f t="shared" si="27"/>
        <v>0</v>
      </c>
      <c r="AC611" s="28">
        <f t="shared" si="28"/>
        <v>130.16</v>
      </c>
      <c r="AD611" s="29">
        <f t="shared" si="29"/>
        <v>0</v>
      </c>
    </row>
    <row r="612" spans="1:30" ht="12.75" customHeight="1">
      <c r="A612" s="30" t="s">
        <v>609</v>
      </c>
      <c r="B612" s="31" t="s">
        <v>590</v>
      </c>
      <c r="C612" s="32" t="s">
        <v>591</v>
      </c>
      <c r="D612" s="33" t="s">
        <v>592</v>
      </c>
      <c r="E612" s="33">
        <v>76</v>
      </c>
      <c r="F612" s="33" t="s">
        <v>593</v>
      </c>
      <c r="G612" s="34">
        <v>10</v>
      </c>
      <c r="H612" s="31">
        <v>10</v>
      </c>
      <c r="I612" s="35" t="s">
        <v>1140</v>
      </c>
      <c r="K612" s="36" t="s">
        <v>610</v>
      </c>
      <c r="L612" s="37">
        <v>0</v>
      </c>
      <c r="M612" s="38">
        <v>0</v>
      </c>
      <c r="N612" s="38">
        <v>0</v>
      </c>
      <c r="O612" s="39">
        <v>0</v>
      </c>
      <c r="P612" s="37">
        <v>0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38">
        <v>0</v>
      </c>
      <c r="Z612" s="38">
        <v>0</v>
      </c>
      <c r="AA612" s="40">
        <v>0</v>
      </c>
      <c r="AB612" s="27">
        <f t="shared" si="27"/>
        <v>0</v>
      </c>
      <c r="AC612" s="28">
        <f t="shared" si="28"/>
        <v>0</v>
      </c>
      <c r="AD612" s="29" t="e">
        <f t="shared" si="29"/>
        <v>#DIV/0!</v>
      </c>
    </row>
    <row r="613" spans="1:30" ht="12.75" customHeight="1">
      <c r="A613" s="30" t="s">
        <v>611</v>
      </c>
      <c r="B613" s="31" t="s">
        <v>590</v>
      </c>
      <c r="C613" s="32" t="s">
        <v>591</v>
      </c>
      <c r="D613" s="33" t="s">
        <v>592</v>
      </c>
      <c r="E613" s="33">
        <v>76</v>
      </c>
      <c r="F613" s="33" t="s">
        <v>593</v>
      </c>
      <c r="G613" s="34">
        <v>13</v>
      </c>
      <c r="H613" s="31">
        <v>11</v>
      </c>
      <c r="I613" s="35"/>
      <c r="K613" s="36" t="s">
        <v>612</v>
      </c>
      <c r="AB613" s="27">
        <f t="shared" si="27"/>
        <v>0</v>
      </c>
      <c r="AC613" s="28">
        <f t="shared" si="28"/>
        <v>0</v>
      </c>
      <c r="AD613" s="29" t="e">
        <f t="shared" si="29"/>
        <v>#DIV/0!</v>
      </c>
    </row>
    <row r="614" spans="1:30" ht="12.75" customHeight="1">
      <c r="A614" s="30" t="s">
        <v>613</v>
      </c>
      <c r="B614" s="31" t="s">
        <v>590</v>
      </c>
      <c r="C614" s="32" t="s">
        <v>591</v>
      </c>
      <c r="D614" s="33" t="s">
        <v>592</v>
      </c>
      <c r="E614" s="33">
        <v>76</v>
      </c>
      <c r="F614" s="33" t="s">
        <v>593</v>
      </c>
      <c r="G614" s="34">
        <v>13</v>
      </c>
      <c r="H614" s="31">
        <v>13</v>
      </c>
      <c r="I614" s="35">
        <v>27</v>
      </c>
      <c r="K614" s="36" t="s">
        <v>614</v>
      </c>
      <c r="L614" s="37">
        <v>185.16</v>
      </c>
      <c r="M614" s="38">
        <v>160.97</v>
      </c>
      <c r="N614" s="38">
        <v>143.06</v>
      </c>
      <c r="O614" s="39">
        <v>0</v>
      </c>
      <c r="P614" s="37">
        <v>112.5</v>
      </c>
      <c r="Q614" s="38">
        <v>152.69</v>
      </c>
      <c r="R614" s="38">
        <v>122.67</v>
      </c>
      <c r="S614" s="38">
        <v>131.69</v>
      </c>
      <c r="T614" s="38">
        <v>129.83</v>
      </c>
      <c r="U614" s="38">
        <v>187.1</v>
      </c>
      <c r="V614" s="38">
        <v>160.37</v>
      </c>
      <c r="W614" s="38">
        <v>136.69</v>
      </c>
      <c r="X614" s="38">
        <v>100.53</v>
      </c>
      <c r="Y614" s="38">
        <v>135.69</v>
      </c>
      <c r="Z614" s="38">
        <v>116.43</v>
      </c>
      <c r="AA614" s="40">
        <v>125.55</v>
      </c>
      <c r="AB614" s="27">
        <f t="shared" si="27"/>
        <v>185.16</v>
      </c>
      <c r="AC614" s="28">
        <f t="shared" si="28"/>
        <v>187.1</v>
      </c>
      <c r="AD614" s="29">
        <f t="shared" si="29"/>
        <v>0.989631213254944</v>
      </c>
    </row>
    <row r="615" spans="1:30" ht="12.75" customHeight="1">
      <c r="A615" s="30" t="s">
        <v>615</v>
      </c>
      <c r="B615" s="31" t="s">
        <v>590</v>
      </c>
      <c r="C615" s="32" t="s">
        <v>591</v>
      </c>
      <c r="D615" s="33" t="s">
        <v>592</v>
      </c>
      <c r="E615" s="33">
        <v>76</v>
      </c>
      <c r="F615" s="33" t="s">
        <v>593</v>
      </c>
      <c r="G615" s="34">
        <v>12</v>
      </c>
      <c r="H615" s="31">
        <v>10</v>
      </c>
      <c r="I615" s="35">
        <v>37</v>
      </c>
      <c r="J615" s="45"/>
      <c r="K615" s="36" t="s">
        <v>616</v>
      </c>
      <c r="L615" s="37">
        <v>91.39</v>
      </c>
      <c r="M615" s="38">
        <v>0</v>
      </c>
      <c r="N615" s="38">
        <v>0</v>
      </c>
      <c r="O615" s="39">
        <v>0</v>
      </c>
      <c r="P615" s="37">
        <v>330.97</v>
      </c>
      <c r="Q615" s="38">
        <v>512.03</v>
      </c>
      <c r="R615" s="38">
        <v>301.28</v>
      </c>
      <c r="S615" s="38">
        <v>409.23</v>
      </c>
      <c r="T615" s="38">
        <v>290.73</v>
      </c>
      <c r="U615" s="38">
        <v>410.08</v>
      </c>
      <c r="V615" s="38">
        <v>222.42</v>
      </c>
      <c r="W615" s="38">
        <v>258.97</v>
      </c>
      <c r="X615" s="38">
        <v>182.49</v>
      </c>
      <c r="Y615" s="38">
        <v>207.5</v>
      </c>
      <c r="Z615" s="38">
        <v>188.38</v>
      </c>
      <c r="AA615" s="40">
        <v>202.72</v>
      </c>
      <c r="AB615" s="27">
        <f t="shared" si="27"/>
        <v>91.39</v>
      </c>
      <c r="AC615" s="28">
        <f t="shared" si="28"/>
        <v>512.03</v>
      </c>
      <c r="AD615" s="29">
        <f t="shared" si="29"/>
        <v>0.17848563560728864</v>
      </c>
    </row>
    <row r="616" spans="1:30" ht="12.75" customHeight="1">
      <c r="A616" s="30" t="s">
        <v>617</v>
      </c>
      <c r="B616" s="31" t="s">
        <v>618</v>
      </c>
      <c r="C616" s="32" t="s">
        <v>619</v>
      </c>
      <c r="D616" s="33" t="s">
        <v>620</v>
      </c>
      <c r="E616" s="33">
        <v>724</v>
      </c>
      <c r="F616" s="33" t="s">
        <v>621</v>
      </c>
      <c r="G616" s="34">
        <v>11</v>
      </c>
      <c r="H616" s="31">
        <v>11</v>
      </c>
      <c r="I616" s="35" t="s">
        <v>1140</v>
      </c>
      <c r="K616" s="36" t="s">
        <v>617</v>
      </c>
      <c r="L616" s="37">
        <v>0</v>
      </c>
      <c r="M616" s="38">
        <v>0</v>
      </c>
      <c r="N616" s="38">
        <v>0</v>
      </c>
      <c r="O616" s="39">
        <v>0</v>
      </c>
      <c r="P616" s="37">
        <v>0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38">
        <v>0</v>
      </c>
      <c r="Z616" s="38">
        <v>0</v>
      </c>
      <c r="AA616" s="40">
        <v>0</v>
      </c>
      <c r="AB616" s="27">
        <f t="shared" si="27"/>
        <v>0</v>
      </c>
      <c r="AC616" s="28">
        <f t="shared" si="28"/>
        <v>0</v>
      </c>
      <c r="AD616" s="29" t="e">
        <f t="shared" si="29"/>
        <v>#DIV/0!</v>
      </c>
    </row>
    <row r="617" spans="1:30" ht="12.75" customHeight="1">
      <c r="A617" s="30" t="s">
        <v>622</v>
      </c>
      <c r="B617" s="31" t="s">
        <v>618</v>
      </c>
      <c r="C617" s="32" t="s">
        <v>619</v>
      </c>
      <c r="D617" s="33" t="s">
        <v>620</v>
      </c>
      <c r="E617" s="33">
        <v>724</v>
      </c>
      <c r="F617" s="33" t="s">
        <v>621</v>
      </c>
      <c r="G617" s="34">
        <v>11</v>
      </c>
      <c r="H617" s="31">
        <v>11</v>
      </c>
      <c r="I617" s="35">
        <v>6</v>
      </c>
      <c r="K617" s="36" t="s">
        <v>622</v>
      </c>
      <c r="L617" s="37">
        <v>133.99</v>
      </c>
      <c r="M617" s="38">
        <v>139.2</v>
      </c>
      <c r="N617" s="38">
        <v>201.74</v>
      </c>
      <c r="O617" s="39">
        <v>229.11</v>
      </c>
      <c r="P617" s="37">
        <v>277.38</v>
      </c>
      <c r="Q617" s="38">
        <v>296.93</v>
      </c>
      <c r="R617" s="38">
        <v>262.66</v>
      </c>
      <c r="S617" s="38">
        <v>377.02</v>
      </c>
      <c r="T617" s="38">
        <v>339.99</v>
      </c>
      <c r="U617" s="38">
        <v>324.37</v>
      </c>
      <c r="V617" s="38">
        <v>398.65</v>
      </c>
      <c r="W617" s="38">
        <v>178.27</v>
      </c>
      <c r="X617" s="38">
        <v>173.19</v>
      </c>
      <c r="Y617" s="38">
        <v>152.11</v>
      </c>
      <c r="Z617" s="38">
        <v>122.75</v>
      </c>
      <c r="AA617" s="40">
        <v>139.14</v>
      </c>
      <c r="AB617" s="27">
        <f t="shared" si="27"/>
        <v>229.11</v>
      </c>
      <c r="AC617" s="28">
        <f t="shared" si="28"/>
        <v>398.65</v>
      </c>
      <c r="AD617" s="29">
        <f t="shared" si="29"/>
        <v>0.5747146619841967</v>
      </c>
    </row>
    <row r="618" spans="1:30" ht="12.75" customHeight="1">
      <c r="A618" s="30" t="s">
        <v>623</v>
      </c>
      <c r="B618" s="31" t="s">
        <v>624</v>
      </c>
      <c r="C618" s="32" t="s">
        <v>625</v>
      </c>
      <c r="D618" s="33" t="s">
        <v>626</v>
      </c>
      <c r="E618" s="33">
        <v>412</v>
      </c>
      <c r="F618" s="33" t="s">
        <v>627</v>
      </c>
      <c r="G618" s="34">
        <v>6</v>
      </c>
      <c r="H618" s="31">
        <v>6</v>
      </c>
      <c r="I618" s="35">
        <v>6</v>
      </c>
      <c r="J618" s="45" t="s">
        <v>1158</v>
      </c>
      <c r="K618" s="36" t="s">
        <v>623</v>
      </c>
      <c r="L618" s="37">
        <v>278.9</v>
      </c>
      <c r="M618" s="38">
        <v>319.54</v>
      </c>
      <c r="N618" s="38">
        <v>298.53</v>
      </c>
      <c r="O618" s="39">
        <v>299.97</v>
      </c>
      <c r="P618" s="37">
        <v>0</v>
      </c>
      <c r="Q618" s="38">
        <v>0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52.93</v>
      </c>
      <c r="X618" s="38">
        <v>0</v>
      </c>
      <c r="Y618" s="38">
        <v>0</v>
      </c>
      <c r="Z618" s="38">
        <v>0</v>
      </c>
      <c r="AA618" s="40">
        <v>0</v>
      </c>
      <c r="AB618" s="27">
        <f t="shared" si="27"/>
        <v>319.54</v>
      </c>
      <c r="AC618" s="28">
        <f t="shared" si="28"/>
        <v>52.93</v>
      </c>
      <c r="AD618" s="29">
        <f t="shared" si="29"/>
        <v>6.037030039675043</v>
      </c>
    </row>
    <row r="619" spans="1:30" ht="12.75" customHeight="1">
      <c r="A619" s="30" t="s">
        <v>628</v>
      </c>
      <c r="B619" s="31" t="s">
        <v>624</v>
      </c>
      <c r="C619" s="32" t="s">
        <v>625</v>
      </c>
      <c r="D619" s="33" t="s">
        <v>626</v>
      </c>
      <c r="E619" s="33">
        <v>412</v>
      </c>
      <c r="F619" s="33" t="s">
        <v>629</v>
      </c>
      <c r="G619" s="34">
        <v>6</v>
      </c>
      <c r="H619" s="31">
        <v>6</v>
      </c>
      <c r="I619" s="35">
        <v>25</v>
      </c>
      <c r="J619" s="48"/>
      <c r="K619" s="36" t="s">
        <v>628</v>
      </c>
      <c r="L619" s="37">
        <v>343.45</v>
      </c>
      <c r="M619" s="38">
        <v>343.7</v>
      </c>
      <c r="N619" s="38">
        <v>311.21</v>
      </c>
      <c r="O619" s="39">
        <v>107.55</v>
      </c>
      <c r="P619" s="37">
        <v>124</v>
      </c>
      <c r="Q619" s="38">
        <v>202</v>
      </c>
      <c r="R619" s="38">
        <v>167.88</v>
      </c>
      <c r="S619" s="38">
        <v>199.27</v>
      </c>
      <c r="T619" s="38">
        <v>215.95</v>
      </c>
      <c r="U619" s="38">
        <v>0</v>
      </c>
      <c r="V619" s="38">
        <v>142.67</v>
      </c>
      <c r="W619" s="38">
        <v>145.47</v>
      </c>
      <c r="X619" s="38">
        <v>122.19</v>
      </c>
      <c r="Y619" s="38">
        <v>155.13</v>
      </c>
      <c r="Z619" s="38">
        <v>178.91</v>
      </c>
      <c r="AA619" s="40">
        <v>169.39</v>
      </c>
      <c r="AB619" s="27">
        <f t="shared" si="27"/>
        <v>343.7</v>
      </c>
      <c r="AC619" s="28">
        <f t="shared" si="28"/>
        <v>215.95</v>
      </c>
      <c r="AD619" s="29">
        <f t="shared" si="29"/>
        <v>1.5915721231766615</v>
      </c>
    </row>
    <row r="620" spans="1:30" ht="12.75" customHeight="1">
      <c r="A620" s="30" t="s">
        <v>630</v>
      </c>
      <c r="B620" s="31" t="s">
        <v>624</v>
      </c>
      <c r="C620" s="32" t="s">
        <v>625</v>
      </c>
      <c r="D620" s="33" t="s">
        <v>626</v>
      </c>
      <c r="E620" s="33">
        <v>412</v>
      </c>
      <c r="F620" s="33" t="s">
        <v>629</v>
      </c>
      <c r="G620" s="34">
        <v>6</v>
      </c>
      <c r="H620" s="31">
        <v>7</v>
      </c>
      <c r="K620" s="36" t="s">
        <v>630</v>
      </c>
      <c r="AB620" s="27">
        <f t="shared" si="27"/>
        <v>0</v>
      </c>
      <c r="AC620" s="28">
        <f t="shared" si="28"/>
        <v>0</v>
      </c>
      <c r="AD620" s="29" t="e">
        <f t="shared" si="29"/>
        <v>#DIV/0!</v>
      </c>
    </row>
    <row r="621" spans="1:30" ht="12.75" customHeight="1">
      <c r="A621" s="30" t="s">
        <v>631</v>
      </c>
      <c r="B621" s="31" t="s">
        <v>624</v>
      </c>
      <c r="C621" s="32" t="s">
        <v>625</v>
      </c>
      <c r="D621" s="33" t="s">
        <v>626</v>
      </c>
      <c r="E621" s="33">
        <v>412.1</v>
      </c>
      <c r="F621" s="33" t="s">
        <v>629</v>
      </c>
      <c r="G621" s="34">
        <v>5</v>
      </c>
      <c r="H621" s="31">
        <v>6</v>
      </c>
      <c r="I621" s="35">
        <v>27</v>
      </c>
      <c r="K621" s="36" t="s">
        <v>631</v>
      </c>
      <c r="L621" s="37">
        <v>759.31</v>
      </c>
      <c r="M621" s="38">
        <v>807.59</v>
      </c>
      <c r="N621" s="38">
        <v>490.28</v>
      </c>
      <c r="O621" s="39">
        <v>187.76</v>
      </c>
      <c r="P621" s="37">
        <v>544.66</v>
      </c>
      <c r="Q621" s="38">
        <v>539.54</v>
      </c>
      <c r="R621" s="38">
        <v>511.6</v>
      </c>
      <c r="S621" s="38">
        <v>462.85</v>
      </c>
      <c r="T621" s="38">
        <v>420.68</v>
      </c>
      <c r="U621" s="38">
        <v>581.27</v>
      </c>
      <c r="V621" s="38">
        <v>532.72</v>
      </c>
      <c r="W621" s="38">
        <v>691.83</v>
      </c>
      <c r="X621" s="38">
        <v>757.44</v>
      </c>
      <c r="Y621" s="38">
        <v>639.81</v>
      </c>
      <c r="Z621" s="38">
        <v>655.2</v>
      </c>
      <c r="AA621" s="40">
        <v>674.85</v>
      </c>
      <c r="AB621" s="27">
        <f t="shared" si="27"/>
        <v>807.59</v>
      </c>
      <c r="AC621" s="28">
        <f t="shared" si="28"/>
        <v>757.44</v>
      </c>
      <c r="AD621" s="29">
        <f t="shared" si="29"/>
        <v>1.0662098648077734</v>
      </c>
    </row>
    <row r="622" spans="1:30" ht="12.75" customHeight="1">
      <c r="A622" s="30" t="s">
        <v>632</v>
      </c>
      <c r="B622" s="31" t="s">
        <v>624</v>
      </c>
      <c r="C622" s="32" t="s">
        <v>625</v>
      </c>
      <c r="D622" s="33" t="s">
        <v>626</v>
      </c>
      <c r="E622" s="33">
        <v>412.1</v>
      </c>
      <c r="F622" s="33" t="s">
        <v>629</v>
      </c>
      <c r="G622" s="34">
        <v>6</v>
      </c>
      <c r="H622" s="31">
        <v>5</v>
      </c>
      <c r="I622" s="35"/>
      <c r="K622" s="36" t="s">
        <v>632</v>
      </c>
      <c r="AB622" s="27">
        <f t="shared" si="27"/>
        <v>0</v>
      </c>
      <c r="AC622" s="28">
        <f t="shared" si="28"/>
        <v>0</v>
      </c>
      <c r="AD622" s="29" t="e">
        <f t="shared" si="29"/>
        <v>#DIV/0!</v>
      </c>
    </row>
    <row r="623" spans="1:30" ht="12.75" customHeight="1">
      <c r="A623" s="30" t="s">
        <v>633</v>
      </c>
      <c r="B623" s="31" t="s">
        <v>624</v>
      </c>
      <c r="C623" s="32" t="s">
        <v>625</v>
      </c>
      <c r="D623" s="33" t="s">
        <v>626</v>
      </c>
      <c r="E623" s="33">
        <v>412.2</v>
      </c>
      <c r="F623" s="33" t="s">
        <v>629</v>
      </c>
      <c r="G623" s="34">
        <v>6</v>
      </c>
      <c r="H623" s="31">
        <v>6</v>
      </c>
      <c r="I623" s="35">
        <v>1</v>
      </c>
      <c r="J623" s="54"/>
      <c r="K623" s="36" t="s">
        <v>633</v>
      </c>
      <c r="L623" s="37">
        <v>253.57</v>
      </c>
      <c r="M623" s="38">
        <v>318.01</v>
      </c>
      <c r="N623" s="38">
        <v>1608.94</v>
      </c>
      <c r="O623" s="39">
        <v>2474.03</v>
      </c>
      <c r="P623" s="37">
        <v>766.34</v>
      </c>
      <c r="Q623" s="38">
        <v>675.33</v>
      </c>
      <c r="R623" s="38">
        <v>846.5</v>
      </c>
      <c r="S623" s="38">
        <v>889.33</v>
      </c>
      <c r="T623" s="38">
        <v>581.71</v>
      </c>
      <c r="U623" s="38">
        <v>746.16</v>
      </c>
      <c r="V623" s="38">
        <v>911.06</v>
      </c>
      <c r="W623" s="38">
        <v>384.48</v>
      </c>
      <c r="X623" s="38">
        <v>598.76</v>
      </c>
      <c r="Y623" s="38">
        <v>572.82</v>
      </c>
      <c r="Z623" s="38">
        <v>746.08</v>
      </c>
      <c r="AA623" s="40">
        <v>553.85</v>
      </c>
      <c r="AB623" s="27">
        <f t="shared" si="27"/>
        <v>2474.03</v>
      </c>
      <c r="AC623" s="28">
        <f t="shared" si="28"/>
        <v>911.06</v>
      </c>
      <c r="AD623" s="29">
        <f t="shared" si="29"/>
        <v>2.7155511162821333</v>
      </c>
    </row>
    <row r="624" spans="1:30" ht="12.75" customHeight="1">
      <c r="A624" s="30" t="s">
        <v>634</v>
      </c>
      <c r="B624" s="31" t="s">
        <v>635</v>
      </c>
      <c r="C624" s="32" t="s">
        <v>636</v>
      </c>
      <c r="D624" s="33" t="s">
        <v>637</v>
      </c>
      <c r="E624" s="33">
        <v>476</v>
      </c>
      <c r="F624" s="33" t="s">
        <v>638</v>
      </c>
      <c r="G624" s="34">
        <v>13</v>
      </c>
      <c r="H624" s="31">
        <v>13</v>
      </c>
      <c r="I624" s="35">
        <v>25</v>
      </c>
      <c r="K624" s="36" t="s">
        <v>639</v>
      </c>
      <c r="L624" s="37">
        <v>731.45</v>
      </c>
      <c r="M624" s="38">
        <v>907.04</v>
      </c>
      <c r="N624" s="38">
        <v>790.37</v>
      </c>
      <c r="O624" s="39">
        <v>273.82</v>
      </c>
      <c r="P624" s="37">
        <v>2419.03</v>
      </c>
      <c r="Q624" s="38">
        <v>2834.88</v>
      </c>
      <c r="R624" s="38">
        <v>1763.36</v>
      </c>
      <c r="S624" s="38">
        <v>2931.14</v>
      </c>
      <c r="T624" s="38">
        <v>1704.04</v>
      </c>
      <c r="U624" s="38">
        <v>3108.51</v>
      </c>
      <c r="V624" s="38">
        <v>1116.16</v>
      </c>
      <c r="W624" s="38">
        <v>745.23</v>
      </c>
      <c r="X624" s="38">
        <v>559.64</v>
      </c>
      <c r="Y624" s="38">
        <v>575.09</v>
      </c>
      <c r="Z624" s="38">
        <v>978.54</v>
      </c>
      <c r="AA624" s="40">
        <v>912.85</v>
      </c>
      <c r="AB624" s="27">
        <f t="shared" si="27"/>
        <v>907.04</v>
      </c>
      <c r="AC624" s="28">
        <f t="shared" si="28"/>
        <v>3108.51</v>
      </c>
      <c r="AD624" s="29">
        <f t="shared" si="29"/>
        <v>0.2917925308266661</v>
      </c>
    </row>
    <row r="625" spans="1:30" ht="12.75" customHeight="1">
      <c r="A625" s="30" t="s">
        <v>640</v>
      </c>
      <c r="B625" s="31" t="s">
        <v>635</v>
      </c>
      <c r="C625" s="32" t="s">
        <v>636</v>
      </c>
      <c r="D625" s="33" t="s">
        <v>637</v>
      </c>
      <c r="E625" s="33">
        <v>476</v>
      </c>
      <c r="F625" s="33" t="s">
        <v>641</v>
      </c>
      <c r="G625" s="34">
        <v>10</v>
      </c>
      <c r="H625" s="31">
        <v>11</v>
      </c>
      <c r="I625" s="35">
        <v>25</v>
      </c>
      <c r="K625" s="36" t="s">
        <v>642</v>
      </c>
      <c r="L625" s="37">
        <v>559.87</v>
      </c>
      <c r="M625" s="38">
        <v>576.07</v>
      </c>
      <c r="N625" s="38">
        <v>451.14</v>
      </c>
      <c r="O625" s="39">
        <v>196.9</v>
      </c>
      <c r="P625" s="37">
        <v>823.32</v>
      </c>
      <c r="Q625" s="38">
        <v>998.95</v>
      </c>
      <c r="R625" s="38">
        <v>644.32</v>
      </c>
      <c r="S625" s="38">
        <v>1300.11</v>
      </c>
      <c r="T625" s="38">
        <v>660.7</v>
      </c>
      <c r="U625" s="38">
        <v>1194.48</v>
      </c>
      <c r="V625" s="38">
        <v>405.64</v>
      </c>
      <c r="W625" s="38">
        <v>365.38</v>
      </c>
      <c r="X625" s="38">
        <v>375.43</v>
      </c>
      <c r="Y625" s="38">
        <v>385.47</v>
      </c>
      <c r="Z625" s="38">
        <v>516.97</v>
      </c>
      <c r="AA625" s="40">
        <v>419.74</v>
      </c>
      <c r="AB625" s="27">
        <f t="shared" si="27"/>
        <v>576.07</v>
      </c>
      <c r="AC625" s="28">
        <f t="shared" si="28"/>
        <v>1300.11</v>
      </c>
      <c r="AD625" s="29">
        <f t="shared" si="29"/>
        <v>0.44309327672273896</v>
      </c>
    </row>
    <row r="626" spans="1:30" ht="12.75" customHeight="1">
      <c r="A626" s="30" t="s">
        <v>643</v>
      </c>
      <c r="B626" s="31" t="s">
        <v>635</v>
      </c>
      <c r="C626" s="32" t="s">
        <v>636</v>
      </c>
      <c r="D626" s="33" t="s">
        <v>637</v>
      </c>
      <c r="E626" s="33">
        <v>476</v>
      </c>
      <c r="F626" s="33" t="s">
        <v>644</v>
      </c>
      <c r="G626" s="34">
        <v>12</v>
      </c>
      <c r="H626" s="31">
        <v>13</v>
      </c>
      <c r="I626" s="35" t="s">
        <v>1140</v>
      </c>
      <c r="K626" s="36" t="s">
        <v>645</v>
      </c>
      <c r="L626" s="37">
        <v>0</v>
      </c>
      <c r="M626" s="38">
        <v>0</v>
      </c>
      <c r="N626" s="38">
        <v>0</v>
      </c>
      <c r="O626" s="39">
        <v>0</v>
      </c>
      <c r="P626" s="37">
        <v>316.2</v>
      </c>
      <c r="Q626" s="38">
        <v>367.41</v>
      </c>
      <c r="R626" s="38">
        <v>358.93</v>
      </c>
      <c r="S626" s="38">
        <v>604.96</v>
      </c>
      <c r="T626" s="38">
        <v>475.33</v>
      </c>
      <c r="U626" s="38">
        <v>420.93</v>
      </c>
      <c r="V626" s="38">
        <v>387.51</v>
      </c>
      <c r="W626" s="38">
        <v>471.14</v>
      </c>
      <c r="X626" s="38">
        <v>545.45</v>
      </c>
      <c r="Y626" s="38">
        <v>579.57</v>
      </c>
      <c r="Z626" s="38">
        <v>113.91</v>
      </c>
      <c r="AA626" s="40">
        <v>189.45</v>
      </c>
      <c r="AB626" s="27">
        <f t="shared" si="27"/>
        <v>0</v>
      </c>
      <c r="AC626" s="28">
        <f t="shared" si="28"/>
        <v>604.96</v>
      </c>
      <c r="AD626" s="29">
        <f t="shared" si="29"/>
        <v>0</v>
      </c>
    </row>
    <row r="627" spans="1:30" ht="12.75" customHeight="1">
      <c r="A627" s="30" t="s">
        <v>646</v>
      </c>
      <c r="B627" s="31" t="s">
        <v>635</v>
      </c>
      <c r="C627" s="32" t="s">
        <v>636</v>
      </c>
      <c r="D627" s="33" t="s">
        <v>637</v>
      </c>
      <c r="F627" s="33" t="s">
        <v>647</v>
      </c>
      <c r="G627" s="34">
        <v>13</v>
      </c>
      <c r="H627" s="31">
        <v>14</v>
      </c>
      <c r="I627" s="35">
        <v>3</v>
      </c>
      <c r="K627" s="36" t="s">
        <v>648</v>
      </c>
      <c r="L627" s="37">
        <v>100.76</v>
      </c>
      <c r="M627" s="38">
        <v>119.39</v>
      </c>
      <c r="N627" s="38">
        <v>530.64</v>
      </c>
      <c r="O627" s="39">
        <v>1060.68</v>
      </c>
      <c r="P627" s="37">
        <v>1175.34</v>
      </c>
      <c r="Q627" s="38">
        <v>435.34</v>
      </c>
      <c r="R627" s="38">
        <v>1235.94</v>
      </c>
      <c r="S627" s="38">
        <v>1392.02</v>
      </c>
      <c r="T627" s="38">
        <v>1125.13</v>
      </c>
      <c r="U627" s="38">
        <v>795.35</v>
      </c>
      <c r="V627" s="38">
        <v>559.37</v>
      </c>
      <c r="W627" s="38">
        <v>259.1</v>
      </c>
      <c r="X627" s="38">
        <v>404.28</v>
      </c>
      <c r="Y627" s="38">
        <v>259.37</v>
      </c>
      <c r="Z627" s="38">
        <v>144.89</v>
      </c>
      <c r="AA627" s="40">
        <v>428.75</v>
      </c>
      <c r="AB627" s="27">
        <f t="shared" si="27"/>
        <v>1060.68</v>
      </c>
      <c r="AC627" s="28">
        <f t="shared" si="28"/>
        <v>1392.02</v>
      </c>
      <c r="AD627" s="29">
        <f t="shared" si="29"/>
        <v>0.7619718107498457</v>
      </c>
    </row>
    <row r="628" spans="1:30" ht="12.75" customHeight="1">
      <c r="A628" s="30" t="s">
        <v>649</v>
      </c>
      <c r="B628" s="44" t="s">
        <v>650</v>
      </c>
      <c r="C628" s="32" t="s">
        <v>651</v>
      </c>
      <c r="D628" s="33" t="s">
        <v>637</v>
      </c>
      <c r="E628" s="33">
        <v>98</v>
      </c>
      <c r="F628" s="33" t="s">
        <v>652</v>
      </c>
      <c r="G628" s="34">
        <v>6</v>
      </c>
      <c r="H628" s="31">
        <v>5</v>
      </c>
      <c r="I628" s="35" t="s">
        <v>1140</v>
      </c>
      <c r="K628" s="36" t="s">
        <v>653</v>
      </c>
      <c r="L628" s="37">
        <v>0</v>
      </c>
      <c r="M628" s="38">
        <v>0</v>
      </c>
      <c r="N628" s="38">
        <v>0</v>
      </c>
      <c r="O628" s="39">
        <v>0</v>
      </c>
      <c r="P628" s="37">
        <v>264.96</v>
      </c>
      <c r="Q628" s="38">
        <v>318.91</v>
      </c>
      <c r="R628" s="38">
        <v>89.32</v>
      </c>
      <c r="S628" s="38">
        <v>46.7</v>
      </c>
      <c r="T628" s="38">
        <v>104.59</v>
      </c>
      <c r="U628" s="38">
        <v>22.86</v>
      </c>
      <c r="V628" s="38">
        <v>161.05</v>
      </c>
      <c r="W628" s="38">
        <v>1115.31</v>
      </c>
      <c r="X628" s="38">
        <v>2343.08</v>
      </c>
      <c r="Y628" s="38">
        <v>0</v>
      </c>
      <c r="Z628" s="38">
        <v>899.98</v>
      </c>
      <c r="AA628" s="40">
        <v>902.84</v>
      </c>
      <c r="AB628" s="27">
        <f t="shared" si="27"/>
        <v>0</v>
      </c>
      <c r="AC628" s="28">
        <f t="shared" si="28"/>
        <v>2343.08</v>
      </c>
      <c r="AD628" s="29">
        <f t="shared" si="29"/>
        <v>0</v>
      </c>
    </row>
    <row r="629" spans="1:30" ht="12.75" customHeight="1">
      <c r="A629" s="30" t="s">
        <v>654</v>
      </c>
      <c r="B629" s="44" t="s">
        <v>650</v>
      </c>
      <c r="C629" s="32" t="s">
        <v>651</v>
      </c>
      <c r="D629" s="33" t="s">
        <v>637</v>
      </c>
      <c r="E629" s="33">
        <v>98</v>
      </c>
      <c r="F629" s="33" t="s">
        <v>655</v>
      </c>
      <c r="G629" s="34">
        <v>7</v>
      </c>
      <c r="H629" s="31">
        <v>6</v>
      </c>
      <c r="I629" s="35">
        <v>20</v>
      </c>
      <c r="K629" s="36" t="s">
        <v>656</v>
      </c>
      <c r="L629" s="37">
        <v>0</v>
      </c>
      <c r="M629" s="38">
        <v>0</v>
      </c>
      <c r="N629" s="38">
        <v>201.77</v>
      </c>
      <c r="O629" s="39">
        <v>0</v>
      </c>
      <c r="P629" s="37">
        <v>256.48</v>
      </c>
      <c r="Q629" s="38">
        <v>310.17</v>
      </c>
      <c r="R629" s="38">
        <v>116.3</v>
      </c>
      <c r="S629" s="38">
        <v>270.56</v>
      </c>
      <c r="T629" s="38">
        <v>245.88</v>
      </c>
      <c r="U629" s="38">
        <v>289.4</v>
      </c>
      <c r="V629" s="38">
        <v>179.63</v>
      </c>
      <c r="W629" s="38">
        <v>250.45</v>
      </c>
      <c r="X629" s="38">
        <v>227.55</v>
      </c>
      <c r="Y629" s="38">
        <v>236.61</v>
      </c>
      <c r="Z629" s="38">
        <v>393.33</v>
      </c>
      <c r="AA629" s="40">
        <v>250.82</v>
      </c>
      <c r="AB629" s="27">
        <f t="shared" si="27"/>
        <v>201.77</v>
      </c>
      <c r="AC629" s="28">
        <f t="shared" si="28"/>
        <v>393.33</v>
      </c>
      <c r="AD629" s="29">
        <f t="shared" si="29"/>
        <v>0.5129789235501996</v>
      </c>
    </row>
    <row r="630" spans="1:30" ht="12.75" customHeight="1">
      <c r="A630" s="30" t="s">
        <v>657</v>
      </c>
      <c r="B630" s="44" t="s">
        <v>650</v>
      </c>
      <c r="C630" s="32" t="s">
        <v>651</v>
      </c>
      <c r="D630" s="33" t="s">
        <v>637</v>
      </c>
      <c r="E630" s="33">
        <v>98</v>
      </c>
      <c r="F630" s="33" t="s">
        <v>655</v>
      </c>
      <c r="G630" s="34">
        <v>8</v>
      </c>
      <c r="H630" s="31">
        <v>8</v>
      </c>
      <c r="I630" s="35" t="s">
        <v>1140</v>
      </c>
      <c r="J630" s="45"/>
      <c r="K630" s="36" t="s">
        <v>658</v>
      </c>
      <c r="L630" s="37">
        <v>0</v>
      </c>
      <c r="M630" s="38">
        <v>0</v>
      </c>
      <c r="N630" s="38">
        <v>0</v>
      </c>
      <c r="O630" s="39">
        <v>0</v>
      </c>
      <c r="P630" s="37">
        <v>0</v>
      </c>
      <c r="Q630" s="38">
        <v>0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38">
        <v>0</v>
      </c>
      <c r="Z630" s="38">
        <v>407.33</v>
      </c>
      <c r="AA630" s="40">
        <v>136.78</v>
      </c>
      <c r="AB630" s="27">
        <f t="shared" si="27"/>
        <v>0</v>
      </c>
      <c r="AC630" s="28">
        <f t="shared" si="28"/>
        <v>407.33</v>
      </c>
      <c r="AD630" s="29">
        <f t="shared" si="29"/>
        <v>0</v>
      </c>
    </row>
    <row r="631" spans="1:30" ht="12.75" customHeight="1">
      <c r="A631" s="30" t="s">
        <v>659</v>
      </c>
      <c r="B631" s="44" t="s">
        <v>650</v>
      </c>
      <c r="C631" s="32" t="s">
        <v>651</v>
      </c>
      <c r="D631" s="33" t="s">
        <v>637</v>
      </c>
      <c r="E631" s="33">
        <v>98</v>
      </c>
      <c r="F631" s="33" t="s">
        <v>655</v>
      </c>
      <c r="G631" s="34">
        <v>7</v>
      </c>
      <c r="H631" s="31">
        <v>6</v>
      </c>
      <c r="I631" s="35">
        <v>29</v>
      </c>
      <c r="K631" s="36" t="s">
        <v>660</v>
      </c>
      <c r="L631" s="37">
        <v>95.71</v>
      </c>
      <c r="M631" s="38">
        <v>102.43</v>
      </c>
      <c r="N631" s="38">
        <v>0</v>
      </c>
      <c r="O631" s="39">
        <v>0</v>
      </c>
      <c r="P631" s="37">
        <v>113.51</v>
      </c>
      <c r="Q631" s="38">
        <v>151.73</v>
      </c>
      <c r="R631" s="38">
        <v>93.58</v>
      </c>
      <c r="S631" s="38">
        <v>37.25</v>
      </c>
      <c r="T631" s="38">
        <v>51.11</v>
      </c>
      <c r="U631" s="38">
        <v>42.51</v>
      </c>
      <c r="V631" s="38">
        <v>0</v>
      </c>
      <c r="W631" s="38">
        <v>261.4</v>
      </c>
      <c r="X631" s="38">
        <v>101.1</v>
      </c>
      <c r="Y631" s="38">
        <v>234.03</v>
      </c>
      <c r="Z631" s="38">
        <v>480.65</v>
      </c>
      <c r="AA631" s="40">
        <v>331.54</v>
      </c>
      <c r="AB631" s="27">
        <f t="shared" si="27"/>
        <v>102.43</v>
      </c>
      <c r="AC631" s="28">
        <f t="shared" si="28"/>
        <v>480.65</v>
      </c>
      <c r="AD631" s="29">
        <f t="shared" si="29"/>
        <v>0.2131072505981484</v>
      </c>
    </row>
    <row r="632" spans="1:30" ht="12.75" customHeight="1">
      <c r="A632" s="30" t="s">
        <v>661</v>
      </c>
      <c r="B632" s="44" t="s">
        <v>650</v>
      </c>
      <c r="C632" s="32" t="s">
        <v>651</v>
      </c>
      <c r="D632" s="33" t="s">
        <v>637</v>
      </c>
      <c r="E632" s="33">
        <v>98</v>
      </c>
      <c r="F632" s="33" t="s">
        <v>655</v>
      </c>
      <c r="G632" s="34">
        <v>8</v>
      </c>
      <c r="H632" s="31">
        <v>9</v>
      </c>
      <c r="I632" s="35" t="s">
        <v>1140</v>
      </c>
      <c r="K632" s="36" t="s">
        <v>662</v>
      </c>
      <c r="L632" s="37">
        <v>0</v>
      </c>
      <c r="M632" s="38">
        <v>0</v>
      </c>
      <c r="N632" s="38">
        <v>0</v>
      </c>
      <c r="O632" s="39">
        <v>0</v>
      </c>
      <c r="P632" s="37">
        <v>0</v>
      </c>
      <c r="Q632" s="38">
        <v>0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38">
        <v>0</v>
      </c>
      <c r="Z632" s="38">
        <v>0</v>
      </c>
      <c r="AA632" s="40">
        <v>39.16</v>
      </c>
      <c r="AB632" s="27">
        <f t="shared" si="27"/>
        <v>0</v>
      </c>
      <c r="AC632" s="28">
        <f t="shared" si="28"/>
        <v>39.16</v>
      </c>
      <c r="AD632" s="29">
        <f t="shared" si="29"/>
        <v>0</v>
      </c>
    </row>
    <row r="633" spans="1:30" ht="12.75" customHeight="1">
      <c r="A633" s="30" t="s">
        <v>663</v>
      </c>
      <c r="B633" s="44" t="s">
        <v>650</v>
      </c>
      <c r="C633" s="32" t="s">
        <v>651</v>
      </c>
      <c r="D633" s="33" t="s">
        <v>637</v>
      </c>
      <c r="E633" s="33">
        <v>98</v>
      </c>
      <c r="F633" s="33" t="s">
        <v>655</v>
      </c>
      <c r="G633" s="34">
        <v>8</v>
      </c>
      <c r="H633" s="31">
        <v>9</v>
      </c>
      <c r="I633" s="35">
        <v>37</v>
      </c>
      <c r="K633" s="36" t="s">
        <v>664</v>
      </c>
      <c r="L633" s="37">
        <v>258.57</v>
      </c>
      <c r="M633" s="38">
        <v>0</v>
      </c>
      <c r="N633" s="38">
        <v>0</v>
      </c>
      <c r="O633" s="39">
        <v>0</v>
      </c>
      <c r="P633" s="37">
        <v>296.79</v>
      </c>
      <c r="Q633" s="38">
        <v>260.07</v>
      </c>
      <c r="R633" s="38">
        <v>208.03</v>
      </c>
      <c r="S633" s="38">
        <v>191.15</v>
      </c>
      <c r="T633" s="38">
        <v>364</v>
      </c>
      <c r="U633" s="38">
        <v>187.08</v>
      </c>
      <c r="V633" s="38">
        <v>381.41</v>
      </c>
      <c r="W633" s="38">
        <v>227.87</v>
      </c>
      <c r="X633" s="38">
        <v>141.34</v>
      </c>
      <c r="Y633" s="38">
        <v>153.86</v>
      </c>
      <c r="Z633" s="38">
        <v>426.11</v>
      </c>
      <c r="AA633" s="40">
        <v>325.25</v>
      </c>
      <c r="AB633" s="27">
        <f t="shared" si="27"/>
        <v>258.57</v>
      </c>
      <c r="AC633" s="28">
        <f t="shared" si="28"/>
        <v>426.11</v>
      </c>
      <c r="AD633" s="29">
        <f t="shared" si="29"/>
        <v>0.6068151416300954</v>
      </c>
    </row>
    <row r="634" spans="1:30" ht="12.75" customHeight="1">
      <c r="A634" s="30" t="s">
        <v>665</v>
      </c>
      <c r="B634" s="44" t="s">
        <v>650</v>
      </c>
      <c r="C634" s="32" t="s">
        <v>651</v>
      </c>
      <c r="D634" s="33" t="s">
        <v>637</v>
      </c>
      <c r="E634" s="33">
        <v>98</v>
      </c>
      <c r="F634" s="33" t="s">
        <v>655</v>
      </c>
      <c r="G634" s="34">
        <v>9</v>
      </c>
      <c r="H634" s="31">
        <v>8</v>
      </c>
      <c r="I634" s="35"/>
      <c r="K634" s="36" t="s">
        <v>666</v>
      </c>
      <c r="AB634" s="27">
        <f t="shared" si="27"/>
        <v>0</v>
      </c>
      <c r="AC634" s="28">
        <f t="shared" si="28"/>
        <v>0</v>
      </c>
      <c r="AD634" s="29" t="e">
        <f t="shared" si="29"/>
        <v>#DIV/0!</v>
      </c>
    </row>
    <row r="635" spans="1:30" ht="12.75" customHeight="1">
      <c r="A635" s="30" t="s">
        <v>667</v>
      </c>
      <c r="B635" s="44" t="s">
        <v>650</v>
      </c>
      <c r="C635" s="32" t="s">
        <v>651</v>
      </c>
      <c r="D635" s="33" t="s">
        <v>637</v>
      </c>
      <c r="E635" s="33">
        <v>98</v>
      </c>
      <c r="F635" s="33" t="s">
        <v>655</v>
      </c>
      <c r="G635" s="34">
        <v>8</v>
      </c>
      <c r="H635" s="31">
        <v>9</v>
      </c>
      <c r="I635" s="35">
        <v>29</v>
      </c>
      <c r="K635" s="36" t="s">
        <v>668</v>
      </c>
      <c r="L635" s="37">
        <v>127.31</v>
      </c>
      <c r="M635" s="38">
        <v>119.03</v>
      </c>
      <c r="N635" s="38">
        <v>0</v>
      </c>
      <c r="O635" s="39">
        <v>0</v>
      </c>
      <c r="P635" s="37">
        <v>141.28</v>
      </c>
      <c r="Q635" s="38">
        <v>197.27</v>
      </c>
      <c r="R635" s="38">
        <v>178.38</v>
      </c>
      <c r="S635" s="38">
        <v>167.22</v>
      </c>
      <c r="T635" s="38">
        <v>318.42</v>
      </c>
      <c r="U635" s="38">
        <v>197.33</v>
      </c>
      <c r="V635" s="38">
        <v>137.89</v>
      </c>
      <c r="W635" s="38">
        <v>233.45</v>
      </c>
      <c r="X635" s="38">
        <v>104.65</v>
      </c>
      <c r="Y635" s="38">
        <v>145.71</v>
      </c>
      <c r="Z635" s="38">
        <v>148.37</v>
      </c>
      <c r="AA635" s="40">
        <v>199.01</v>
      </c>
      <c r="AB635" s="27">
        <f t="shared" si="27"/>
        <v>127.31</v>
      </c>
      <c r="AC635" s="28">
        <f t="shared" si="28"/>
        <v>318.42</v>
      </c>
      <c r="AD635" s="29">
        <f t="shared" si="29"/>
        <v>0.3998178506375228</v>
      </c>
    </row>
    <row r="636" spans="1:30" ht="12.75" customHeight="1">
      <c r="A636" s="30" t="s">
        <v>669</v>
      </c>
      <c r="B636" s="44" t="s">
        <v>650</v>
      </c>
      <c r="C636" s="32" t="s">
        <v>651</v>
      </c>
      <c r="D636" s="33" t="s">
        <v>637</v>
      </c>
      <c r="E636" s="33">
        <v>98</v>
      </c>
      <c r="F636" s="33" t="s">
        <v>655</v>
      </c>
      <c r="G636" s="34">
        <v>10</v>
      </c>
      <c r="H636" s="31">
        <v>9</v>
      </c>
      <c r="I636" s="35" t="s">
        <v>1140</v>
      </c>
      <c r="K636" s="36" t="s">
        <v>670</v>
      </c>
      <c r="L636" s="37">
        <v>0</v>
      </c>
      <c r="M636" s="38">
        <v>0</v>
      </c>
      <c r="N636" s="38">
        <v>0</v>
      </c>
      <c r="O636" s="39">
        <v>0</v>
      </c>
      <c r="P636" s="37">
        <v>141.34</v>
      </c>
      <c r="Q636" s="38">
        <v>390.16</v>
      </c>
      <c r="R636" s="38">
        <v>287.84</v>
      </c>
      <c r="S636" s="38">
        <v>221.1</v>
      </c>
      <c r="T636" s="38">
        <v>0</v>
      </c>
      <c r="U636" s="38">
        <v>242.91</v>
      </c>
      <c r="V636" s="38">
        <v>0</v>
      </c>
      <c r="W636" s="38">
        <v>0</v>
      </c>
      <c r="X636" s="38">
        <v>0</v>
      </c>
      <c r="Y636" s="38">
        <v>0</v>
      </c>
      <c r="Z636" s="38">
        <v>237.94</v>
      </c>
      <c r="AA636" s="40">
        <v>126.36</v>
      </c>
      <c r="AB636" s="27">
        <f t="shared" si="27"/>
        <v>0</v>
      </c>
      <c r="AC636" s="28">
        <f t="shared" si="28"/>
        <v>390.16</v>
      </c>
      <c r="AD636" s="29">
        <f t="shared" si="29"/>
        <v>0</v>
      </c>
    </row>
    <row r="637" spans="1:30" ht="12.75" customHeight="1">
      <c r="A637" s="30" t="s">
        <v>671</v>
      </c>
      <c r="B637" s="44" t="s">
        <v>650</v>
      </c>
      <c r="C637" s="32" t="s">
        <v>651</v>
      </c>
      <c r="D637" s="33" t="s">
        <v>637</v>
      </c>
      <c r="E637" s="33">
        <v>98</v>
      </c>
      <c r="F637" s="33" t="s">
        <v>672</v>
      </c>
      <c r="G637" s="34">
        <v>6</v>
      </c>
      <c r="H637" s="31">
        <v>8</v>
      </c>
      <c r="I637" s="35">
        <v>2</v>
      </c>
      <c r="J637" s="45" t="s">
        <v>1175</v>
      </c>
      <c r="K637" s="36" t="s">
        <v>673</v>
      </c>
      <c r="L637" s="37">
        <v>0</v>
      </c>
      <c r="M637" s="38">
        <v>133.56</v>
      </c>
      <c r="N637" s="38">
        <v>1164.3</v>
      </c>
      <c r="O637" s="39">
        <v>1817.4</v>
      </c>
      <c r="P637" s="37">
        <v>0</v>
      </c>
      <c r="Q637" s="38">
        <v>0</v>
      </c>
      <c r="R637" s="38">
        <v>0</v>
      </c>
      <c r="S637" s="38">
        <v>0</v>
      </c>
      <c r="T637" s="38">
        <v>0</v>
      </c>
      <c r="U637" s="38">
        <v>0</v>
      </c>
      <c r="V637" s="38">
        <v>0</v>
      </c>
      <c r="W637" s="38">
        <v>0</v>
      </c>
      <c r="X637" s="38">
        <v>0</v>
      </c>
      <c r="Y637" s="38">
        <v>0</v>
      </c>
      <c r="Z637" s="38">
        <v>0</v>
      </c>
      <c r="AA637" s="40">
        <v>0</v>
      </c>
      <c r="AB637" s="27">
        <f t="shared" si="27"/>
        <v>1817.4</v>
      </c>
      <c r="AC637" s="28">
        <f t="shared" si="28"/>
        <v>0</v>
      </c>
      <c r="AD637" s="29" t="e">
        <f t="shared" si="29"/>
        <v>#DIV/0!</v>
      </c>
    </row>
    <row r="638" spans="1:30" ht="12.75" customHeight="1">
      <c r="A638" s="30" t="s">
        <v>674</v>
      </c>
      <c r="B638" s="44" t="s">
        <v>650</v>
      </c>
      <c r="C638" s="32" t="s">
        <v>651</v>
      </c>
      <c r="D638" s="33" t="s">
        <v>637</v>
      </c>
      <c r="E638" s="33">
        <v>98</v>
      </c>
      <c r="F638" s="33" t="s">
        <v>655</v>
      </c>
      <c r="G638" s="34">
        <v>8</v>
      </c>
      <c r="H638" s="31">
        <v>9</v>
      </c>
      <c r="I638" s="35">
        <v>25</v>
      </c>
      <c r="K638" s="36" t="s">
        <v>675</v>
      </c>
      <c r="L638" s="37">
        <v>0</v>
      </c>
      <c r="M638" s="38">
        <v>0</v>
      </c>
      <c r="N638" s="38">
        <v>0</v>
      </c>
      <c r="O638" s="39">
        <v>0</v>
      </c>
      <c r="P638" s="37">
        <v>0</v>
      </c>
      <c r="Q638" s="38">
        <v>0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0</v>
      </c>
      <c r="X638" s="38">
        <v>0</v>
      </c>
      <c r="Y638" s="38">
        <v>0</v>
      </c>
      <c r="Z638" s="38">
        <v>0</v>
      </c>
      <c r="AA638" s="40">
        <v>0</v>
      </c>
      <c r="AB638" s="27">
        <f t="shared" si="27"/>
        <v>0</v>
      </c>
      <c r="AC638" s="28">
        <f t="shared" si="28"/>
        <v>0</v>
      </c>
      <c r="AD638" s="29" t="e">
        <f t="shared" si="29"/>
        <v>#DIV/0!</v>
      </c>
    </row>
    <row r="639" spans="1:30" ht="12.75" customHeight="1">
      <c r="A639" s="30" t="s">
        <v>676</v>
      </c>
      <c r="B639" s="31" t="s">
        <v>677</v>
      </c>
      <c r="C639" s="32" t="s">
        <v>678</v>
      </c>
      <c r="D639" s="33" t="s">
        <v>679</v>
      </c>
      <c r="E639" s="33">
        <v>186</v>
      </c>
      <c r="F639" s="33" t="s">
        <v>680</v>
      </c>
      <c r="G639" s="34">
        <v>11</v>
      </c>
      <c r="H639" s="31">
        <v>11</v>
      </c>
      <c r="I639" s="35" t="s">
        <v>1140</v>
      </c>
      <c r="K639" s="36" t="s">
        <v>676</v>
      </c>
      <c r="L639" s="37">
        <v>0</v>
      </c>
      <c r="M639" s="38">
        <v>0</v>
      </c>
      <c r="N639" s="38">
        <v>0</v>
      </c>
      <c r="O639" s="39">
        <v>0</v>
      </c>
      <c r="P639" s="37">
        <v>65.45</v>
      </c>
      <c r="Q639" s="38">
        <v>265.48</v>
      </c>
      <c r="R639" s="38">
        <v>0</v>
      </c>
      <c r="S639" s="38">
        <v>3.07</v>
      </c>
      <c r="T639" s="38">
        <v>0</v>
      </c>
      <c r="U639" s="38">
        <v>0</v>
      </c>
      <c r="V639" s="38">
        <v>0</v>
      </c>
      <c r="W639" s="38">
        <v>0</v>
      </c>
      <c r="X639" s="38">
        <v>0</v>
      </c>
      <c r="Y639" s="38">
        <v>0</v>
      </c>
      <c r="Z639" s="38">
        <v>659.14</v>
      </c>
      <c r="AA639" s="40">
        <v>900.7</v>
      </c>
      <c r="AB639" s="27">
        <f t="shared" si="27"/>
        <v>0</v>
      </c>
      <c r="AC639" s="28">
        <f t="shared" si="28"/>
        <v>900.7</v>
      </c>
      <c r="AD639" s="29">
        <f t="shared" si="29"/>
        <v>0</v>
      </c>
    </row>
    <row r="640" spans="1:30" ht="12.75" customHeight="1">
      <c r="A640" s="30" t="s">
        <v>681</v>
      </c>
      <c r="B640" s="31" t="s">
        <v>677</v>
      </c>
      <c r="C640" s="32" t="s">
        <v>678</v>
      </c>
      <c r="D640" s="33" t="s">
        <v>679</v>
      </c>
      <c r="E640" s="33">
        <v>186</v>
      </c>
      <c r="F640" s="33" t="s">
        <v>682</v>
      </c>
      <c r="G640" s="34">
        <v>10</v>
      </c>
      <c r="H640" s="31">
        <v>11</v>
      </c>
      <c r="I640" s="35">
        <v>29</v>
      </c>
      <c r="K640" s="36" t="s">
        <v>683</v>
      </c>
      <c r="L640" s="37">
        <v>563.77</v>
      </c>
      <c r="M640" s="38">
        <v>431.41</v>
      </c>
      <c r="N640" s="38">
        <v>0</v>
      </c>
      <c r="O640" s="39">
        <v>0</v>
      </c>
      <c r="P640" s="37">
        <v>742.53</v>
      </c>
      <c r="Q640" s="38">
        <v>937.21</v>
      </c>
      <c r="R640" s="38">
        <v>798.85</v>
      </c>
      <c r="S640" s="38">
        <v>1072.96</v>
      </c>
      <c r="T640" s="38">
        <v>1350.48</v>
      </c>
      <c r="U640" s="38">
        <v>814.21</v>
      </c>
      <c r="V640" s="38">
        <v>1546.87</v>
      </c>
      <c r="W640" s="38">
        <v>1581.85</v>
      </c>
      <c r="X640" s="38">
        <v>1639.74</v>
      </c>
      <c r="Y640" s="38">
        <v>2224.91</v>
      </c>
      <c r="Z640" s="38">
        <v>1020.93</v>
      </c>
      <c r="AA640" s="40">
        <v>1701.6</v>
      </c>
      <c r="AB640" s="27">
        <f t="shared" si="27"/>
        <v>563.77</v>
      </c>
      <c r="AC640" s="28">
        <f t="shared" si="28"/>
        <v>2224.91</v>
      </c>
      <c r="AD640" s="29">
        <f t="shared" si="29"/>
        <v>0.2533900247650467</v>
      </c>
    </row>
    <row r="641" spans="1:30" ht="12.75" customHeight="1">
      <c r="A641" s="30" t="s">
        <v>684</v>
      </c>
      <c r="B641" s="31" t="s">
        <v>677</v>
      </c>
      <c r="C641" s="32" t="s">
        <v>678</v>
      </c>
      <c r="D641" s="33" t="s">
        <v>679</v>
      </c>
      <c r="E641" s="33">
        <v>186</v>
      </c>
      <c r="F641" s="33" t="s">
        <v>685</v>
      </c>
      <c r="G641" s="34">
        <v>11</v>
      </c>
      <c r="H641" s="31">
        <v>11</v>
      </c>
      <c r="I641" s="35" t="s">
        <v>1140</v>
      </c>
      <c r="K641" s="36" t="s">
        <v>686</v>
      </c>
      <c r="L641" s="37">
        <v>0</v>
      </c>
      <c r="M641" s="38">
        <v>0</v>
      </c>
      <c r="N641" s="38">
        <v>0</v>
      </c>
      <c r="O641" s="39">
        <v>0</v>
      </c>
      <c r="P641" s="37">
        <v>340.8</v>
      </c>
      <c r="Q641" s="38">
        <v>275.7</v>
      </c>
      <c r="R641" s="38">
        <v>179.35</v>
      </c>
      <c r="S641" s="38">
        <v>1014.55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38">
        <v>0</v>
      </c>
      <c r="Z641" s="38">
        <v>973.33</v>
      </c>
      <c r="AA641" s="40">
        <v>1058.44</v>
      </c>
      <c r="AB641" s="27">
        <f t="shared" si="27"/>
        <v>0</v>
      </c>
      <c r="AC641" s="28">
        <f t="shared" si="28"/>
        <v>1058.44</v>
      </c>
      <c r="AD641" s="29">
        <f t="shared" si="29"/>
        <v>0</v>
      </c>
    </row>
    <row r="642" spans="1:30" ht="12.75" customHeight="1">
      <c r="A642" s="30" t="s">
        <v>687</v>
      </c>
      <c r="B642" s="31" t="s">
        <v>677</v>
      </c>
      <c r="C642" s="32" t="s">
        <v>678</v>
      </c>
      <c r="D642" s="33" t="s">
        <v>679</v>
      </c>
      <c r="E642" s="33">
        <v>186</v>
      </c>
      <c r="F642" s="33" t="s">
        <v>685</v>
      </c>
      <c r="G642" s="34">
        <v>11</v>
      </c>
      <c r="H642" s="31">
        <v>11</v>
      </c>
      <c r="I642" s="35"/>
      <c r="K642" s="36" t="s">
        <v>688</v>
      </c>
      <c r="AB642" s="27">
        <f t="shared" si="27"/>
        <v>0</v>
      </c>
      <c r="AC642" s="28">
        <f t="shared" si="28"/>
        <v>0</v>
      </c>
      <c r="AD642" s="29" t="e">
        <f t="shared" si="29"/>
        <v>#DIV/0!</v>
      </c>
    </row>
    <row r="643" spans="1:30" ht="12.75" customHeight="1">
      <c r="A643" s="30" t="s">
        <v>689</v>
      </c>
      <c r="B643" s="31" t="s">
        <v>677</v>
      </c>
      <c r="C643" s="32" t="s">
        <v>678</v>
      </c>
      <c r="D643" s="33" t="s">
        <v>679</v>
      </c>
      <c r="E643" s="33">
        <v>186</v>
      </c>
      <c r="F643" s="33" t="s">
        <v>690</v>
      </c>
      <c r="G643" s="34">
        <v>10</v>
      </c>
      <c r="H643" s="31">
        <v>11</v>
      </c>
      <c r="I643" s="35">
        <v>29</v>
      </c>
      <c r="J643" s="45" t="s">
        <v>1175</v>
      </c>
      <c r="K643" s="36" t="s">
        <v>691</v>
      </c>
      <c r="L643" s="37">
        <v>1097.26</v>
      </c>
      <c r="M643" s="38">
        <v>1113.2</v>
      </c>
      <c r="N643" s="38">
        <v>209.32</v>
      </c>
      <c r="O643" s="39">
        <v>139.43</v>
      </c>
      <c r="P643" s="37">
        <v>0</v>
      </c>
      <c r="Q643" s="38">
        <v>0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38">
        <v>0</v>
      </c>
      <c r="Z643" s="38">
        <v>0</v>
      </c>
      <c r="AA643" s="40">
        <v>0</v>
      </c>
      <c r="AB643" s="27">
        <f t="shared" si="27"/>
        <v>1113.2</v>
      </c>
      <c r="AC643" s="28">
        <f t="shared" si="28"/>
        <v>0</v>
      </c>
      <c r="AD643" s="29" t="e">
        <f t="shared" si="29"/>
        <v>#DIV/0!</v>
      </c>
    </row>
    <row r="644" spans="1:30" ht="12.75" customHeight="1">
      <c r="A644" s="30" t="s">
        <v>692</v>
      </c>
      <c r="B644" s="31" t="s">
        <v>677</v>
      </c>
      <c r="C644" s="32" t="s">
        <v>678</v>
      </c>
      <c r="D644" s="33" t="s">
        <v>679</v>
      </c>
      <c r="E644" s="33">
        <v>710</v>
      </c>
      <c r="F644" s="33" t="s">
        <v>693</v>
      </c>
      <c r="G644" s="34">
        <v>11</v>
      </c>
      <c r="H644" s="31">
        <v>11</v>
      </c>
      <c r="I644" s="35" t="s">
        <v>1140</v>
      </c>
      <c r="K644" s="36" t="s">
        <v>694</v>
      </c>
      <c r="L644" s="37">
        <v>0</v>
      </c>
      <c r="M644" s="38">
        <v>0</v>
      </c>
      <c r="N644" s="38">
        <v>0</v>
      </c>
      <c r="O644" s="39">
        <v>0</v>
      </c>
      <c r="P644" s="37">
        <v>191.23</v>
      </c>
      <c r="Q644" s="38">
        <v>463.12</v>
      </c>
      <c r="R644" s="38">
        <v>477.37</v>
      </c>
      <c r="S644" s="38">
        <v>367.22</v>
      </c>
      <c r="T644" s="38">
        <v>445.18</v>
      </c>
      <c r="U644" s="38">
        <v>380.37</v>
      </c>
      <c r="V644" s="38">
        <v>564.52</v>
      </c>
      <c r="W644" s="38">
        <v>885.22</v>
      </c>
      <c r="X644" s="38">
        <v>1306.32</v>
      </c>
      <c r="Y644" s="38">
        <v>852.24</v>
      </c>
      <c r="Z644" s="38">
        <v>366.49</v>
      </c>
      <c r="AA644" s="40">
        <v>427.08</v>
      </c>
      <c r="AB644" s="27">
        <f aca="true" t="shared" si="30" ref="AB644:AB707">MAX(L644:O644)</f>
        <v>0</v>
      </c>
      <c r="AC644" s="28">
        <f aca="true" t="shared" si="31" ref="AC644:AC707">MAX(P644:AA644)</f>
        <v>1306.32</v>
      </c>
      <c r="AD644" s="29">
        <f aca="true" t="shared" si="32" ref="AD644:AD707">PRODUCT(AB644,1/AC644)</f>
        <v>0</v>
      </c>
    </row>
    <row r="645" spans="1:30" ht="12.75" customHeight="1">
      <c r="A645" s="30" t="s">
        <v>695</v>
      </c>
      <c r="B645" s="31" t="s">
        <v>696</v>
      </c>
      <c r="C645" s="32" t="s">
        <v>697</v>
      </c>
      <c r="D645" s="33" t="s">
        <v>698</v>
      </c>
      <c r="E645" s="33">
        <v>61</v>
      </c>
      <c r="F645" s="33" t="s">
        <v>699</v>
      </c>
      <c r="G645" s="34">
        <v>8</v>
      </c>
      <c r="H645" s="31">
        <v>8</v>
      </c>
      <c r="I645" s="35" t="s">
        <v>1140</v>
      </c>
      <c r="K645" s="36" t="s">
        <v>700</v>
      </c>
      <c r="L645" s="37">
        <v>0</v>
      </c>
      <c r="M645" s="38">
        <v>0</v>
      </c>
      <c r="N645" s="38">
        <v>0</v>
      </c>
      <c r="O645" s="39">
        <v>0</v>
      </c>
      <c r="P645" s="37">
        <v>108.53</v>
      </c>
      <c r="Q645" s="38">
        <v>548.54</v>
      </c>
      <c r="R645" s="38">
        <v>0</v>
      </c>
      <c r="S645" s="38">
        <v>10.29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96.92</v>
      </c>
      <c r="AA645" s="40">
        <v>1359.69</v>
      </c>
      <c r="AB645" s="27">
        <f t="shared" si="30"/>
        <v>0</v>
      </c>
      <c r="AC645" s="28">
        <f t="shared" si="31"/>
        <v>1359.69</v>
      </c>
      <c r="AD645" s="29">
        <f t="shared" si="32"/>
        <v>0</v>
      </c>
    </row>
    <row r="646" spans="1:30" ht="12.75" customHeight="1">
      <c r="A646" s="30" t="s">
        <v>701</v>
      </c>
      <c r="B646" s="31" t="s">
        <v>696</v>
      </c>
      <c r="C646" s="32" t="s">
        <v>697</v>
      </c>
      <c r="D646" s="33" t="s">
        <v>698</v>
      </c>
      <c r="E646" s="33">
        <v>61</v>
      </c>
      <c r="F646" s="33" t="s">
        <v>702</v>
      </c>
      <c r="G646" s="34">
        <v>5</v>
      </c>
      <c r="H646" s="31">
        <v>5</v>
      </c>
      <c r="I646" s="35" t="s">
        <v>1140</v>
      </c>
      <c r="K646" s="36" t="s">
        <v>703</v>
      </c>
      <c r="L646" s="37">
        <v>0</v>
      </c>
      <c r="M646" s="38">
        <v>0</v>
      </c>
      <c r="N646" s="38">
        <v>0</v>
      </c>
      <c r="O646" s="39">
        <v>0</v>
      </c>
      <c r="P646" s="37">
        <v>173.37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38">
        <v>0</v>
      </c>
      <c r="Z646" s="38">
        <v>1155.1</v>
      </c>
      <c r="AA646" s="40">
        <v>184.65</v>
      </c>
      <c r="AB646" s="27">
        <f t="shared" si="30"/>
        <v>0</v>
      </c>
      <c r="AC646" s="28">
        <f t="shared" si="31"/>
        <v>1155.1</v>
      </c>
      <c r="AD646" s="29">
        <f t="shared" si="32"/>
        <v>0</v>
      </c>
    </row>
    <row r="647" spans="1:30" ht="12.75" customHeight="1">
      <c r="A647" s="30" t="s">
        <v>704</v>
      </c>
      <c r="B647" s="31" t="s">
        <v>696</v>
      </c>
      <c r="C647" s="32" t="s">
        <v>697</v>
      </c>
      <c r="D647" s="33" t="s">
        <v>698</v>
      </c>
      <c r="E647" s="33">
        <v>61</v>
      </c>
      <c r="F647" s="33" t="s">
        <v>705</v>
      </c>
      <c r="G647" s="34">
        <v>7</v>
      </c>
      <c r="H647" s="31">
        <v>7</v>
      </c>
      <c r="I647" s="35">
        <v>27</v>
      </c>
      <c r="K647" s="36" t="s">
        <v>706</v>
      </c>
      <c r="L647" s="37">
        <v>271.17</v>
      </c>
      <c r="M647" s="38">
        <v>301.52</v>
      </c>
      <c r="N647" s="38">
        <v>162.08</v>
      </c>
      <c r="O647" s="39">
        <v>0</v>
      </c>
      <c r="P647" s="37">
        <v>817.83</v>
      </c>
      <c r="Q647" s="38">
        <v>232.34</v>
      </c>
      <c r="R647" s="38">
        <v>361.87</v>
      </c>
      <c r="S647" s="38">
        <v>282.26</v>
      </c>
      <c r="T647" s="38">
        <v>349.28</v>
      </c>
      <c r="U647" s="38">
        <v>412.36</v>
      </c>
      <c r="V647" s="38">
        <v>542.85</v>
      </c>
      <c r="W647" s="38">
        <v>661.01</v>
      </c>
      <c r="X647" s="38">
        <v>2273.03</v>
      </c>
      <c r="Y647" s="38">
        <v>981.9</v>
      </c>
      <c r="Z647" s="38">
        <v>1254.28</v>
      </c>
      <c r="AA647" s="40">
        <v>556.22</v>
      </c>
      <c r="AB647" s="27">
        <f t="shared" si="30"/>
        <v>301.52</v>
      </c>
      <c r="AC647" s="28">
        <f t="shared" si="31"/>
        <v>2273.03</v>
      </c>
      <c r="AD647" s="29">
        <f t="shared" si="32"/>
        <v>0.1326511308693682</v>
      </c>
    </row>
    <row r="648" spans="1:30" ht="12.75" customHeight="1">
      <c r="A648" s="30" t="s">
        <v>707</v>
      </c>
      <c r="B648" s="31" t="s">
        <v>696</v>
      </c>
      <c r="C648" s="32" t="s">
        <v>697</v>
      </c>
      <c r="D648" s="33" t="s">
        <v>698</v>
      </c>
      <c r="E648" s="33">
        <v>61</v>
      </c>
      <c r="F648" s="33" t="s">
        <v>708</v>
      </c>
      <c r="G648" s="34">
        <v>7</v>
      </c>
      <c r="H648" s="31">
        <v>7</v>
      </c>
      <c r="I648" s="35">
        <v>37</v>
      </c>
      <c r="K648" s="36" t="s">
        <v>709</v>
      </c>
      <c r="L648" s="37">
        <v>109</v>
      </c>
      <c r="M648" s="38">
        <v>0</v>
      </c>
      <c r="N648" s="38">
        <v>0</v>
      </c>
      <c r="O648" s="39">
        <v>0</v>
      </c>
      <c r="P648" s="37">
        <v>111.33</v>
      </c>
      <c r="Q648" s="38">
        <v>148.94</v>
      </c>
      <c r="R648" s="38">
        <v>168.19</v>
      </c>
      <c r="S648" s="38">
        <v>156.07</v>
      </c>
      <c r="T648" s="38">
        <v>294.99</v>
      </c>
      <c r="U648" s="38">
        <v>248.86</v>
      </c>
      <c r="V648" s="38">
        <v>397.6</v>
      </c>
      <c r="W648" s="38">
        <v>222.29</v>
      </c>
      <c r="X648" s="38">
        <v>185.91</v>
      </c>
      <c r="Y648" s="38">
        <v>270.86</v>
      </c>
      <c r="Z648" s="38">
        <v>167.76</v>
      </c>
      <c r="AA648" s="40">
        <v>201.52</v>
      </c>
      <c r="AB648" s="27">
        <f t="shared" si="30"/>
        <v>109</v>
      </c>
      <c r="AC648" s="28">
        <f t="shared" si="31"/>
        <v>397.6</v>
      </c>
      <c r="AD648" s="29">
        <f t="shared" si="32"/>
        <v>0.27414486921529174</v>
      </c>
    </row>
    <row r="649" spans="1:30" ht="12.75" customHeight="1">
      <c r="A649" s="30" t="s">
        <v>710</v>
      </c>
      <c r="B649" s="31" t="s">
        <v>696</v>
      </c>
      <c r="C649" s="32" t="s">
        <v>697</v>
      </c>
      <c r="D649" s="33" t="s">
        <v>698</v>
      </c>
      <c r="E649" s="33">
        <v>61</v>
      </c>
      <c r="F649" s="33" t="s">
        <v>711</v>
      </c>
      <c r="G649" s="34">
        <v>8</v>
      </c>
      <c r="H649" s="31">
        <v>8</v>
      </c>
      <c r="I649" s="35" t="s">
        <v>1140</v>
      </c>
      <c r="K649" s="36" t="s">
        <v>712</v>
      </c>
      <c r="L649" s="37">
        <v>0</v>
      </c>
      <c r="M649" s="38">
        <v>0</v>
      </c>
      <c r="N649" s="38">
        <v>0</v>
      </c>
      <c r="O649" s="39">
        <v>0</v>
      </c>
      <c r="P649" s="37">
        <v>321.44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38">
        <v>0</v>
      </c>
      <c r="Z649" s="38">
        <v>1851.28</v>
      </c>
      <c r="AA649" s="40">
        <v>577.91</v>
      </c>
      <c r="AB649" s="27">
        <f t="shared" si="30"/>
        <v>0</v>
      </c>
      <c r="AC649" s="28">
        <f t="shared" si="31"/>
        <v>1851.28</v>
      </c>
      <c r="AD649" s="29">
        <f t="shared" si="32"/>
        <v>0</v>
      </c>
    </row>
    <row r="650" spans="1:30" ht="12.75" customHeight="1">
      <c r="A650" s="30" t="s">
        <v>713</v>
      </c>
      <c r="B650" s="31" t="s">
        <v>696</v>
      </c>
      <c r="C650" s="32" t="s">
        <v>697</v>
      </c>
      <c r="D650" s="33" t="s">
        <v>698</v>
      </c>
      <c r="E650" s="33">
        <v>61</v>
      </c>
      <c r="F650" s="33" t="s">
        <v>714</v>
      </c>
      <c r="G650" s="34">
        <v>7</v>
      </c>
      <c r="H650" s="31">
        <v>7</v>
      </c>
      <c r="I650" s="35">
        <v>29</v>
      </c>
      <c r="K650" s="36" t="s">
        <v>715</v>
      </c>
      <c r="L650" s="37">
        <v>446.69</v>
      </c>
      <c r="M650" s="38">
        <v>547.09</v>
      </c>
      <c r="N650" s="38">
        <v>233.84</v>
      </c>
      <c r="O650" s="39">
        <v>0</v>
      </c>
      <c r="P650" s="37">
        <v>46.94</v>
      </c>
      <c r="Q650" s="38">
        <v>0</v>
      </c>
      <c r="R650" s="38">
        <v>99.06</v>
      </c>
      <c r="S650" s="38">
        <v>76.21</v>
      </c>
      <c r="T650" s="38">
        <v>0</v>
      </c>
      <c r="U650" s="38">
        <v>161.19</v>
      </c>
      <c r="V650" s="38">
        <v>0</v>
      </c>
      <c r="W650" s="38">
        <v>251.52</v>
      </c>
      <c r="X650" s="38">
        <v>447.37</v>
      </c>
      <c r="Y650" s="38">
        <v>399.3</v>
      </c>
      <c r="Z650" s="38">
        <v>278.39</v>
      </c>
      <c r="AA650" s="40">
        <v>0</v>
      </c>
      <c r="AB650" s="27">
        <f t="shared" si="30"/>
        <v>547.09</v>
      </c>
      <c r="AC650" s="28">
        <f t="shared" si="31"/>
        <v>447.37</v>
      </c>
      <c r="AD650" s="29">
        <f t="shared" si="32"/>
        <v>1.2229027426962022</v>
      </c>
    </row>
    <row r="651" spans="1:30" ht="12.75" customHeight="1">
      <c r="A651" s="30" t="s">
        <v>716</v>
      </c>
      <c r="B651" s="31" t="s">
        <v>696</v>
      </c>
      <c r="C651" s="32" t="s">
        <v>697</v>
      </c>
      <c r="D651" s="33" t="s">
        <v>698</v>
      </c>
      <c r="E651" s="33">
        <v>61</v>
      </c>
      <c r="F651" s="33" t="s">
        <v>714</v>
      </c>
      <c r="G651" s="34">
        <v>8</v>
      </c>
      <c r="H651" s="31">
        <v>8</v>
      </c>
      <c r="I651" s="35" t="s">
        <v>1140</v>
      </c>
      <c r="K651" s="36" t="s">
        <v>717</v>
      </c>
      <c r="L651" s="37">
        <v>0</v>
      </c>
      <c r="M651" s="38">
        <v>0</v>
      </c>
      <c r="N651" s="38">
        <v>0</v>
      </c>
      <c r="O651" s="39">
        <v>0</v>
      </c>
      <c r="P651" s="37">
        <v>107.28</v>
      </c>
      <c r="Q651" s="38">
        <v>0</v>
      </c>
      <c r="R651" s="38">
        <v>0</v>
      </c>
      <c r="S651" s="38">
        <v>47.09</v>
      </c>
      <c r="T651" s="38">
        <v>0</v>
      </c>
      <c r="U651" s="38">
        <v>0</v>
      </c>
      <c r="V651" s="38">
        <v>0</v>
      </c>
      <c r="W651" s="38">
        <v>116.88</v>
      </c>
      <c r="X651" s="38">
        <v>214.66</v>
      </c>
      <c r="Y651" s="38">
        <v>353.11</v>
      </c>
      <c r="Z651" s="38">
        <v>275.79</v>
      </c>
      <c r="AA651" s="40">
        <v>32.16</v>
      </c>
      <c r="AB651" s="27">
        <f t="shared" si="30"/>
        <v>0</v>
      </c>
      <c r="AC651" s="28">
        <f t="shared" si="31"/>
        <v>353.11</v>
      </c>
      <c r="AD651" s="29">
        <f t="shared" si="32"/>
        <v>0</v>
      </c>
    </row>
    <row r="652" spans="1:30" ht="12.75" customHeight="1">
      <c r="A652" s="30" t="s">
        <v>718</v>
      </c>
      <c r="B652" s="31" t="s">
        <v>696</v>
      </c>
      <c r="C652" s="32" t="s">
        <v>697</v>
      </c>
      <c r="D652" s="33" t="s">
        <v>698</v>
      </c>
      <c r="E652" s="33">
        <v>61</v>
      </c>
      <c r="F652" s="33" t="s">
        <v>714</v>
      </c>
      <c r="G652" s="34">
        <v>8</v>
      </c>
      <c r="H652" s="31">
        <v>7</v>
      </c>
      <c r="I652" s="35">
        <v>6</v>
      </c>
      <c r="K652" s="36" t="s">
        <v>719</v>
      </c>
      <c r="L652" s="37">
        <v>304.76</v>
      </c>
      <c r="M652" s="38">
        <v>339.47</v>
      </c>
      <c r="N652" s="38">
        <v>276.07</v>
      </c>
      <c r="O652" s="39">
        <v>116.56</v>
      </c>
      <c r="P652" s="37">
        <v>60.84</v>
      </c>
      <c r="Q652" s="38">
        <v>72.63</v>
      </c>
      <c r="R652" s="38">
        <v>0</v>
      </c>
      <c r="S652" s="38">
        <v>80.25</v>
      </c>
      <c r="T652" s="38">
        <v>441.16</v>
      </c>
      <c r="U652" s="38">
        <v>0</v>
      </c>
      <c r="V652" s="38">
        <v>251.56</v>
      </c>
      <c r="W652" s="38">
        <v>290.87</v>
      </c>
      <c r="X652" s="38">
        <v>572.1</v>
      </c>
      <c r="Y652" s="38">
        <v>124.6</v>
      </c>
      <c r="Z652" s="38">
        <v>137.87</v>
      </c>
      <c r="AA652" s="40">
        <v>272.15</v>
      </c>
      <c r="AB652" s="27">
        <f t="shared" si="30"/>
        <v>339.47</v>
      </c>
      <c r="AC652" s="28">
        <f t="shared" si="31"/>
        <v>572.1</v>
      </c>
      <c r="AD652" s="29">
        <f t="shared" si="32"/>
        <v>0.5933752840412515</v>
      </c>
    </row>
    <row r="653" spans="1:30" ht="12.75" customHeight="1">
      <c r="A653" s="30" t="s">
        <v>720</v>
      </c>
      <c r="B653" s="31" t="s">
        <v>696</v>
      </c>
      <c r="C653" s="32" t="s">
        <v>697</v>
      </c>
      <c r="D653" s="33" t="s">
        <v>698</v>
      </c>
      <c r="E653" s="33">
        <v>61</v>
      </c>
      <c r="F653" s="33" t="s">
        <v>714</v>
      </c>
      <c r="G653" s="34">
        <v>8</v>
      </c>
      <c r="H653" s="31">
        <v>7</v>
      </c>
      <c r="I653" s="35">
        <v>17</v>
      </c>
      <c r="K653" s="36" t="s">
        <v>721</v>
      </c>
      <c r="L653" s="37">
        <v>0</v>
      </c>
      <c r="M653" s="38">
        <v>0</v>
      </c>
      <c r="N653" s="38">
        <v>0</v>
      </c>
      <c r="O653" s="39">
        <v>121.2</v>
      </c>
      <c r="P653" s="37">
        <v>106.87</v>
      </c>
      <c r="Q653" s="38">
        <v>203.27</v>
      </c>
      <c r="R653" s="38">
        <v>112.56</v>
      </c>
      <c r="S653" s="38">
        <v>204.49</v>
      </c>
      <c r="T653" s="38">
        <v>0</v>
      </c>
      <c r="U653" s="38">
        <v>193.51</v>
      </c>
      <c r="V653" s="38">
        <v>0</v>
      </c>
      <c r="W653" s="38">
        <v>0</v>
      </c>
      <c r="X653" s="38">
        <v>0</v>
      </c>
      <c r="Y653" s="38">
        <v>169.21</v>
      </c>
      <c r="Z653" s="38">
        <v>0</v>
      </c>
      <c r="AA653" s="40">
        <v>0</v>
      </c>
      <c r="AB653" s="27">
        <f t="shared" si="30"/>
        <v>121.2</v>
      </c>
      <c r="AC653" s="28">
        <f t="shared" si="31"/>
        <v>204.49</v>
      </c>
      <c r="AD653" s="29">
        <f t="shared" si="32"/>
        <v>0.5926940192674458</v>
      </c>
    </row>
    <row r="654" spans="1:30" ht="12.75" customHeight="1">
      <c r="A654" s="30" t="s">
        <v>722</v>
      </c>
      <c r="B654" s="31" t="s">
        <v>696</v>
      </c>
      <c r="C654" s="32" t="s">
        <v>697</v>
      </c>
      <c r="D654" s="33" t="s">
        <v>698</v>
      </c>
      <c r="E654" s="33">
        <v>61</v>
      </c>
      <c r="F654" s="33" t="s">
        <v>714</v>
      </c>
      <c r="G654" s="34">
        <v>7</v>
      </c>
      <c r="H654" s="31">
        <v>6</v>
      </c>
      <c r="K654" s="36" t="s">
        <v>723</v>
      </c>
      <c r="AB654" s="27">
        <f t="shared" si="30"/>
        <v>0</v>
      </c>
      <c r="AC654" s="28">
        <f t="shared" si="31"/>
        <v>0</v>
      </c>
      <c r="AD654" s="29" t="e">
        <f t="shared" si="32"/>
        <v>#DIV/0!</v>
      </c>
    </row>
    <row r="655" spans="1:30" ht="12.75" customHeight="1">
      <c r="A655" s="30" t="s">
        <v>724</v>
      </c>
      <c r="B655" s="31" t="s">
        <v>696</v>
      </c>
      <c r="C655" s="32" t="s">
        <v>697</v>
      </c>
      <c r="D655" s="33" t="s">
        <v>698</v>
      </c>
      <c r="E655" s="33">
        <v>61</v>
      </c>
      <c r="F655" s="33" t="s">
        <v>714</v>
      </c>
      <c r="G655" s="34">
        <v>7</v>
      </c>
      <c r="H655" s="31">
        <v>7</v>
      </c>
      <c r="I655" s="35">
        <v>11</v>
      </c>
      <c r="K655" s="36" t="s">
        <v>725</v>
      </c>
      <c r="L655" s="37">
        <v>0</v>
      </c>
      <c r="M655" s="38">
        <v>151.38</v>
      </c>
      <c r="N655" s="38">
        <v>98.38</v>
      </c>
      <c r="O655" s="39">
        <v>37.87</v>
      </c>
      <c r="P655" s="37">
        <v>97.36</v>
      </c>
      <c r="Q655" s="38">
        <v>88.97</v>
      </c>
      <c r="R655" s="38">
        <v>0</v>
      </c>
      <c r="S655" s="38">
        <v>62.7</v>
      </c>
      <c r="T655" s="38">
        <v>107.59</v>
      </c>
      <c r="U655" s="38">
        <v>0</v>
      </c>
      <c r="V655" s="38">
        <v>89.1</v>
      </c>
      <c r="W655" s="38">
        <v>81.08</v>
      </c>
      <c r="X655" s="38">
        <v>75</v>
      </c>
      <c r="Y655" s="38">
        <v>0</v>
      </c>
      <c r="Z655" s="38">
        <v>207.2</v>
      </c>
      <c r="AA655" s="40">
        <v>202.8</v>
      </c>
      <c r="AB655" s="27">
        <f t="shared" si="30"/>
        <v>151.38</v>
      </c>
      <c r="AC655" s="28">
        <f t="shared" si="31"/>
        <v>207.2</v>
      </c>
      <c r="AD655" s="29">
        <f t="shared" si="32"/>
        <v>0.7305984555984556</v>
      </c>
    </row>
    <row r="656" spans="1:30" ht="12.75" customHeight="1">
      <c r="A656" s="30" t="s">
        <v>726</v>
      </c>
      <c r="B656" s="31" t="s">
        <v>696</v>
      </c>
      <c r="C656" s="32" t="s">
        <v>697</v>
      </c>
      <c r="D656" s="33" t="s">
        <v>698</v>
      </c>
      <c r="E656" s="33">
        <v>61</v>
      </c>
      <c r="F656" s="33" t="s">
        <v>714</v>
      </c>
      <c r="G656" s="34">
        <v>8</v>
      </c>
      <c r="H656" s="31">
        <v>8</v>
      </c>
      <c r="I656" s="35" t="s">
        <v>1140</v>
      </c>
      <c r="J656" s="45"/>
      <c r="K656" s="36" t="s">
        <v>727</v>
      </c>
      <c r="L656" s="37">
        <v>0</v>
      </c>
      <c r="M656" s="38">
        <v>0</v>
      </c>
      <c r="N656" s="38">
        <v>0</v>
      </c>
      <c r="O656" s="39">
        <v>0</v>
      </c>
      <c r="P656" s="37">
        <v>0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38">
        <v>0</v>
      </c>
      <c r="Z656" s="38">
        <v>0</v>
      </c>
      <c r="AA656" s="40">
        <v>0</v>
      </c>
      <c r="AB656" s="27">
        <f t="shared" si="30"/>
        <v>0</v>
      </c>
      <c r="AC656" s="28">
        <f t="shared" si="31"/>
        <v>0</v>
      </c>
      <c r="AD656" s="29" t="e">
        <f t="shared" si="32"/>
        <v>#DIV/0!</v>
      </c>
    </row>
    <row r="657" spans="1:30" ht="12.75" customHeight="1">
      <c r="A657" s="30" t="s">
        <v>728</v>
      </c>
      <c r="B657" s="31" t="s">
        <v>696</v>
      </c>
      <c r="C657" s="32" t="s">
        <v>697</v>
      </c>
      <c r="D657" s="33" t="s">
        <v>698</v>
      </c>
      <c r="E657" s="33">
        <v>61</v>
      </c>
      <c r="F657" s="33" t="s">
        <v>714</v>
      </c>
      <c r="G657" s="34">
        <v>8</v>
      </c>
      <c r="H657" s="31">
        <v>7</v>
      </c>
      <c r="I657" s="35">
        <v>25</v>
      </c>
      <c r="K657" s="36" t="s">
        <v>729</v>
      </c>
      <c r="L657" s="37">
        <v>187.22</v>
      </c>
      <c r="M657" s="38">
        <v>174.8</v>
      </c>
      <c r="N657" s="38">
        <v>137.46</v>
      </c>
      <c r="O657" s="39">
        <v>158.47</v>
      </c>
      <c r="P657" s="37">
        <v>146.22</v>
      </c>
      <c r="Q657" s="38">
        <v>127.61</v>
      </c>
      <c r="R657" s="38">
        <v>135.93</v>
      </c>
      <c r="S657" s="38">
        <v>129.43</v>
      </c>
      <c r="T657" s="38">
        <v>155.55</v>
      </c>
      <c r="U657" s="38">
        <v>185.5</v>
      </c>
      <c r="V657" s="38">
        <v>120.02</v>
      </c>
      <c r="W657" s="38">
        <v>37.65</v>
      </c>
      <c r="X657" s="38">
        <v>100.01</v>
      </c>
      <c r="Y657" s="38">
        <v>99.44</v>
      </c>
      <c r="Z657" s="38">
        <v>133.54</v>
      </c>
      <c r="AA657" s="40">
        <v>122.59</v>
      </c>
      <c r="AB657" s="27">
        <f t="shared" si="30"/>
        <v>187.22</v>
      </c>
      <c r="AC657" s="28">
        <f t="shared" si="31"/>
        <v>185.5</v>
      </c>
      <c r="AD657" s="29">
        <f t="shared" si="32"/>
        <v>1.0092722371967655</v>
      </c>
    </row>
    <row r="658" spans="1:30" ht="12.75" customHeight="1">
      <c r="A658" s="30" t="s">
        <v>730</v>
      </c>
      <c r="B658" s="31" t="s">
        <v>696</v>
      </c>
      <c r="C658" s="32" t="s">
        <v>697</v>
      </c>
      <c r="D658" s="33" t="s">
        <v>698</v>
      </c>
      <c r="E658" s="33">
        <v>681</v>
      </c>
      <c r="F658" s="33" t="s">
        <v>584</v>
      </c>
      <c r="G658" s="34">
        <v>8</v>
      </c>
      <c r="H658" s="31">
        <v>8</v>
      </c>
      <c r="I658" s="35">
        <v>29</v>
      </c>
      <c r="K658" s="36" t="s">
        <v>731</v>
      </c>
      <c r="L658" s="37">
        <v>183.65</v>
      </c>
      <c r="M658" s="38">
        <v>181.27</v>
      </c>
      <c r="N658" s="38">
        <v>0</v>
      </c>
      <c r="O658" s="39">
        <v>0</v>
      </c>
      <c r="P658" s="37">
        <v>776.58</v>
      </c>
      <c r="Q658" s="38">
        <v>654.08</v>
      </c>
      <c r="R658" s="38">
        <v>267.1</v>
      </c>
      <c r="S658" s="38">
        <v>170.92</v>
      </c>
      <c r="T658" s="38">
        <v>201.38</v>
      </c>
      <c r="U658" s="38">
        <v>117.95</v>
      </c>
      <c r="V658" s="38">
        <v>170.68</v>
      </c>
      <c r="W658" s="38">
        <v>132.48</v>
      </c>
      <c r="X658" s="38">
        <v>166.47</v>
      </c>
      <c r="Y658" s="38">
        <v>184.12</v>
      </c>
      <c r="Z658" s="38">
        <v>718.43</v>
      </c>
      <c r="AA658" s="40">
        <v>951.44</v>
      </c>
      <c r="AB658" s="27">
        <f t="shared" si="30"/>
        <v>183.65</v>
      </c>
      <c r="AC658" s="28">
        <f t="shared" si="31"/>
        <v>951.44</v>
      </c>
      <c r="AD658" s="29">
        <f t="shared" si="32"/>
        <v>0.1930232069284453</v>
      </c>
    </row>
    <row r="659" spans="1:30" ht="12.75" customHeight="1">
      <c r="A659" s="30" t="s">
        <v>732</v>
      </c>
      <c r="B659" s="31" t="s">
        <v>696</v>
      </c>
      <c r="C659" s="32" t="s">
        <v>697</v>
      </c>
      <c r="D659" s="33" t="s">
        <v>698</v>
      </c>
      <c r="E659" s="33">
        <v>681</v>
      </c>
      <c r="F659" s="33" t="s">
        <v>714</v>
      </c>
      <c r="G659" s="34">
        <v>8</v>
      </c>
      <c r="H659" s="31">
        <v>8</v>
      </c>
      <c r="I659" s="35" t="s">
        <v>1140</v>
      </c>
      <c r="K659" s="36" t="s">
        <v>733</v>
      </c>
      <c r="L659" s="37">
        <v>0</v>
      </c>
      <c r="M659" s="38">
        <v>0</v>
      </c>
      <c r="N659" s="38">
        <v>0</v>
      </c>
      <c r="O659" s="39">
        <v>0</v>
      </c>
      <c r="P659" s="37">
        <v>404.22</v>
      </c>
      <c r="Q659" s="38">
        <v>151.8</v>
      </c>
      <c r="R659" s="38">
        <v>508.22</v>
      </c>
      <c r="S659" s="38">
        <v>669.29</v>
      </c>
      <c r="T659" s="38">
        <v>323.39</v>
      </c>
      <c r="U659" s="38">
        <v>430.87</v>
      </c>
      <c r="V659" s="38">
        <v>517.61</v>
      </c>
      <c r="W659" s="38">
        <v>64.09</v>
      </c>
      <c r="X659" s="38">
        <v>0</v>
      </c>
      <c r="Y659" s="38">
        <v>181.59</v>
      </c>
      <c r="Z659" s="38">
        <v>262.59</v>
      </c>
      <c r="AA659" s="40">
        <v>132.95</v>
      </c>
      <c r="AB659" s="27">
        <f t="shared" si="30"/>
        <v>0</v>
      </c>
      <c r="AC659" s="28">
        <f t="shared" si="31"/>
        <v>669.29</v>
      </c>
      <c r="AD659" s="29">
        <f t="shared" si="32"/>
        <v>0</v>
      </c>
    </row>
    <row r="660" spans="1:30" ht="12.75" customHeight="1">
      <c r="A660" s="30" t="s">
        <v>734</v>
      </c>
      <c r="B660" s="44" t="s">
        <v>696</v>
      </c>
      <c r="C660" s="32" t="s">
        <v>697</v>
      </c>
      <c r="D660" s="33" t="s">
        <v>735</v>
      </c>
      <c r="E660" s="53" t="s">
        <v>736</v>
      </c>
      <c r="F660" s="33" t="s">
        <v>737</v>
      </c>
      <c r="G660" s="34">
        <v>7</v>
      </c>
      <c r="H660" s="31">
        <v>7</v>
      </c>
      <c r="I660" s="35">
        <v>25</v>
      </c>
      <c r="K660" s="36" t="s">
        <v>734</v>
      </c>
      <c r="L660" s="37">
        <v>578.58</v>
      </c>
      <c r="M660" s="38">
        <v>592.45</v>
      </c>
      <c r="N660" s="38">
        <v>265.1</v>
      </c>
      <c r="O660" s="39">
        <v>165.88</v>
      </c>
      <c r="P660" s="37">
        <v>467.39</v>
      </c>
      <c r="Q660" s="38">
        <v>499.15</v>
      </c>
      <c r="R660" s="38">
        <v>481.87</v>
      </c>
      <c r="S660" s="38">
        <v>483.7</v>
      </c>
      <c r="T660" s="38">
        <v>389.39</v>
      </c>
      <c r="U660" s="38">
        <v>488.23</v>
      </c>
      <c r="V660" s="38">
        <v>514.2</v>
      </c>
      <c r="W660" s="38">
        <v>440.97</v>
      </c>
      <c r="X660" s="38">
        <v>448.79</v>
      </c>
      <c r="Y660" s="38">
        <v>457.88</v>
      </c>
      <c r="Z660" s="38">
        <v>698.6</v>
      </c>
      <c r="AA660" s="40">
        <v>600.36</v>
      </c>
      <c r="AB660" s="27">
        <f t="shared" si="30"/>
        <v>592.45</v>
      </c>
      <c r="AC660" s="28">
        <f t="shared" si="31"/>
        <v>698.6</v>
      </c>
      <c r="AD660" s="29">
        <f t="shared" si="32"/>
        <v>0.8480532493558546</v>
      </c>
    </row>
    <row r="661" spans="1:30" ht="12.75" customHeight="1">
      <c r="A661" s="30" t="s">
        <v>738</v>
      </c>
      <c r="B661" s="44" t="s">
        <v>739</v>
      </c>
      <c r="C661" s="32" t="s">
        <v>740</v>
      </c>
      <c r="D661" s="33" t="s">
        <v>735</v>
      </c>
      <c r="E661" s="53" t="s">
        <v>741</v>
      </c>
      <c r="F661" s="33" t="s">
        <v>737</v>
      </c>
      <c r="G661" s="34">
        <v>15</v>
      </c>
      <c r="H661" s="31">
        <v>15</v>
      </c>
      <c r="I661" s="35">
        <v>3</v>
      </c>
      <c r="K661" s="36" t="s">
        <v>738</v>
      </c>
      <c r="L661" s="37">
        <v>0</v>
      </c>
      <c r="M661" s="38">
        <v>386.46</v>
      </c>
      <c r="N661" s="38">
        <v>631.09</v>
      </c>
      <c r="O661" s="39">
        <v>1038.75</v>
      </c>
      <c r="P661" s="37">
        <v>905.94</v>
      </c>
      <c r="Q661" s="38">
        <v>776.76</v>
      </c>
      <c r="R661" s="38">
        <v>802.33</v>
      </c>
      <c r="S661" s="38">
        <v>817.03</v>
      </c>
      <c r="T661" s="38">
        <v>1022.36</v>
      </c>
      <c r="U661" s="38">
        <v>835.17</v>
      </c>
      <c r="V661" s="38">
        <v>1028.54</v>
      </c>
      <c r="W661" s="38">
        <v>1275.95</v>
      </c>
      <c r="X661" s="38">
        <v>1400.29</v>
      </c>
      <c r="Y661" s="38">
        <v>1289.5</v>
      </c>
      <c r="Z661" s="38">
        <v>1305.97</v>
      </c>
      <c r="AA661" s="40">
        <v>889.61</v>
      </c>
      <c r="AB661" s="27">
        <f t="shared" si="30"/>
        <v>1038.75</v>
      </c>
      <c r="AC661" s="28">
        <f t="shared" si="31"/>
        <v>1400.29</v>
      </c>
      <c r="AD661" s="29">
        <f t="shared" si="32"/>
        <v>0.7418106249419764</v>
      </c>
    </row>
    <row r="662" spans="1:30" ht="12.75" customHeight="1">
      <c r="A662" s="30" t="s">
        <v>742</v>
      </c>
      <c r="B662" s="31" t="s">
        <v>743</v>
      </c>
      <c r="C662" s="32" t="s">
        <v>744</v>
      </c>
      <c r="D662" s="33" t="s">
        <v>745</v>
      </c>
      <c r="E662" s="33">
        <v>33</v>
      </c>
      <c r="F662" s="33" t="s">
        <v>746</v>
      </c>
      <c r="G662" s="34">
        <v>10</v>
      </c>
      <c r="H662" s="31">
        <v>11</v>
      </c>
      <c r="I662" s="35" t="s">
        <v>1140</v>
      </c>
      <c r="K662" s="36" t="s">
        <v>747</v>
      </c>
      <c r="L662" s="37">
        <v>0</v>
      </c>
      <c r="M662" s="38">
        <v>0</v>
      </c>
      <c r="N662" s="38">
        <v>0</v>
      </c>
      <c r="O662" s="39">
        <v>0</v>
      </c>
      <c r="P662" s="37">
        <v>49.48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38">
        <v>0</v>
      </c>
      <c r="Z662" s="38">
        <v>687.07</v>
      </c>
      <c r="AA662" s="40">
        <v>421.61</v>
      </c>
      <c r="AB662" s="27">
        <f t="shared" si="30"/>
        <v>0</v>
      </c>
      <c r="AC662" s="28">
        <f t="shared" si="31"/>
        <v>687.07</v>
      </c>
      <c r="AD662" s="29">
        <f t="shared" si="32"/>
        <v>0</v>
      </c>
    </row>
    <row r="663" spans="1:30" ht="12.75" customHeight="1">
      <c r="A663" s="30" t="s">
        <v>748</v>
      </c>
      <c r="B663" s="31" t="s">
        <v>743</v>
      </c>
      <c r="C663" s="32" t="s">
        <v>744</v>
      </c>
      <c r="D663" s="33" t="s">
        <v>745</v>
      </c>
      <c r="E663" s="33">
        <v>33</v>
      </c>
      <c r="F663" s="33" t="s">
        <v>749</v>
      </c>
      <c r="G663" s="34">
        <v>12</v>
      </c>
      <c r="H663" s="31">
        <v>13</v>
      </c>
      <c r="I663" s="35">
        <v>3</v>
      </c>
      <c r="J663" s="45"/>
      <c r="K663" s="36" t="s">
        <v>750</v>
      </c>
      <c r="L663" s="37">
        <v>101.84</v>
      </c>
      <c r="M663" s="38">
        <v>128.9</v>
      </c>
      <c r="N663" s="38">
        <v>147.26</v>
      </c>
      <c r="O663" s="39">
        <v>204.35</v>
      </c>
      <c r="P663" s="37">
        <v>144.11</v>
      </c>
      <c r="Q663" s="38">
        <v>154.58</v>
      </c>
      <c r="R663" s="38">
        <v>305.55</v>
      </c>
      <c r="S663" s="38">
        <v>521.63</v>
      </c>
      <c r="T663" s="38">
        <v>692.84</v>
      </c>
      <c r="U663" s="38">
        <v>332.25</v>
      </c>
      <c r="V663" s="38">
        <v>714.55</v>
      </c>
      <c r="W663" s="38">
        <v>395.09</v>
      </c>
      <c r="X663" s="38">
        <v>191.41</v>
      </c>
      <c r="Y663" s="38">
        <v>455.22</v>
      </c>
      <c r="Z663" s="38">
        <v>67.49</v>
      </c>
      <c r="AA663" s="40">
        <v>33.2</v>
      </c>
      <c r="AB663" s="27">
        <f t="shared" si="30"/>
        <v>204.35</v>
      </c>
      <c r="AC663" s="28">
        <f t="shared" si="31"/>
        <v>714.55</v>
      </c>
      <c r="AD663" s="29">
        <f t="shared" si="32"/>
        <v>0.28598418585123503</v>
      </c>
    </row>
    <row r="664" spans="1:30" ht="12.75" customHeight="1">
      <c r="A664" s="30" t="s">
        <v>751</v>
      </c>
      <c r="B664" s="31" t="s">
        <v>743</v>
      </c>
      <c r="C664" s="32" t="s">
        <v>744</v>
      </c>
      <c r="D664" s="33" t="s">
        <v>745</v>
      </c>
      <c r="E664" s="33">
        <v>33</v>
      </c>
      <c r="F664" s="33" t="s">
        <v>746</v>
      </c>
      <c r="G664" s="34">
        <v>10</v>
      </c>
      <c r="H664" s="31">
        <v>10</v>
      </c>
      <c r="I664" s="35">
        <v>18</v>
      </c>
      <c r="K664" s="36" t="s">
        <v>752</v>
      </c>
      <c r="L664" s="37">
        <v>248.52</v>
      </c>
      <c r="M664" s="38">
        <v>113.53</v>
      </c>
      <c r="N664" s="38">
        <v>497.94</v>
      </c>
      <c r="O664" s="39">
        <v>120.16</v>
      </c>
      <c r="P664" s="37">
        <v>529.16</v>
      </c>
      <c r="Q664" s="38">
        <v>1186.56</v>
      </c>
      <c r="R664" s="38">
        <v>318.6</v>
      </c>
      <c r="S664" s="38">
        <v>62.72</v>
      </c>
      <c r="T664" s="38">
        <v>0</v>
      </c>
      <c r="U664" s="38">
        <v>0</v>
      </c>
      <c r="V664" s="38">
        <v>53.05</v>
      </c>
      <c r="W664" s="38">
        <v>45.84</v>
      </c>
      <c r="X664" s="38">
        <v>85.83</v>
      </c>
      <c r="Y664" s="38">
        <v>99.64</v>
      </c>
      <c r="Z664" s="38">
        <v>1096.49</v>
      </c>
      <c r="AA664" s="40">
        <v>1898.64</v>
      </c>
      <c r="AB664" s="27">
        <f t="shared" si="30"/>
        <v>497.94</v>
      </c>
      <c r="AC664" s="28">
        <f t="shared" si="31"/>
        <v>1898.64</v>
      </c>
      <c r="AD664" s="29">
        <f t="shared" si="32"/>
        <v>0.26226140816584503</v>
      </c>
    </row>
    <row r="665" spans="1:30" ht="12.75" customHeight="1">
      <c r="A665" s="30" t="s">
        <v>753</v>
      </c>
      <c r="B665" s="31" t="s">
        <v>743</v>
      </c>
      <c r="C665" s="32" t="s">
        <v>744</v>
      </c>
      <c r="D665" s="33" t="s">
        <v>745</v>
      </c>
      <c r="E665" s="33">
        <v>33</v>
      </c>
      <c r="F665" s="33" t="s">
        <v>746</v>
      </c>
      <c r="G665" s="34">
        <v>11</v>
      </c>
      <c r="H665" s="31">
        <v>11</v>
      </c>
      <c r="I665" s="35">
        <v>28</v>
      </c>
      <c r="J665" s="45" t="s">
        <v>1158</v>
      </c>
      <c r="K665" s="36" t="s">
        <v>754</v>
      </c>
      <c r="L665" s="37">
        <v>196.43</v>
      </c>
      <c r="M665" s="38">
        <v>369.38</v>
      </c>
      <c r="N665" s="38">
        <v>581.99</v>
      </c>
      <c r="O665" s="39">
        <v>146.48</v>
      </c>
      <c r="P665" s="37">
        <v>20.91</v>
      </c>
      <c r="Q665" s="38">
        <v>0</v>
      </c>
      <c r="R665" s="38">
        <v>0</v>
      </c>
      <c r="S665" s="38">
        <v>0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38">
        <v>0</v>
      </c>
      <c r="Z665" s="38">
        <v>0</v>
      </c>
      <c r="AA665" s="40">
        <v>0</v>
      </c>
      <c r="AB665" s="27">
        <f t="shared" si="30"/>
        <v>581.99</v>
      </c>
      <c r="AC665" s="28">
        <f t="shared" si="31"/>
        <v>20.91</v>
      </c>
      <c r="AD665" s="29">
        <f t="shared" si="32"/>
        <v>27.833094213295073</v>
      </c>
    </row>
    <row r="666" spans="1:30" ht="12.75" customHeight="1">
      <c r="A666" s="30" t="s">
        <v>755</v>
      </c>
      <c r="B666" s="31" t="s">
        <v>743</v>
      </c>
      <c r="C666" s="32" t="s">
        <v>744</v>
      </c>
      <c r="D666" s="33" t="s">
        <v>745</v>
      </c>
      <c r="E666" s="33">
        <v>33</v>
      </c>
      <c r="F666" s="33" t="s">
        <v>746</v>
      </c>
      <c r="G666" s="34">
        <v>11</v>
      </c>
      <c r="H666" s="31">
        <v>14</v>
      </c>
      <c r="I666" s="35" t="s">
        <v>1140</v>
      </c>
      <c r="K666" s="36" t="s">
        <v>756</v>
      </c>
      <c r="L666" s="37">
        <v>0</v>
      </c>
      <c r="M666" s="38">
        <v>0</v>
      </c>
      <c r="N666" s="38">
        <v>0</v>
      </c>
      <c r="O666" s="39">
        <v>0</v>
      </c>
      <c r="P666" s="37">
        <v>280.37</v>
      </c>
      <c r="Q666" s="38">
        <v>621.23</v>
      </c>
      <c r="R666" s="38">
        <v>392.86</v>
      </c>
      <c r="S666" s="38">
        <v>646.47</v>
      </c>
      <c r="T666" s="38">
        <v>1266.59</v>
      </c>
      <c r="U666" s="38">
        <v>740.78</v>
      </c>
      <c r="V666" s="38">
        <v>0</v>
      </c>
      <c r="W666" s="38">
        <v>94.87</v>
      </c>
      <c r="X666" s="38">
        <v>0</v>
      </c>
      <c r="Y666" s="38">
        <v>175.9</v>
      </c>
      <c r="Z666" s="38">
        <v>0</v>
      </c>
      <c r="AA666" s="40">
        <v>53.6</v>
      </c>
      <c r="AB666" s="27">
        <f t="shared" si="30"/>
        <v>0</v>
      </c>
      <c r="AC666" s="28">
        <f t="shared" si="31"/>
        <v>1266.59</v>
      </c>
      <c r="AD666" s="29">
        <f t="shared" si="32"/>
        <v>0</v>
      </c>
    </row>
    <row r="667" spans="1:30" ht="12.75" customHeight="1">
      <c r="A667" s="30" t="s">
        <v>757</v>
      </c>
      <c r="B667" s="31" t="s">
        <v>743</v>
      </c>
      <c r="C667" s="32" t="s">
        <v>744</v>
      </c>
      <c r="D667" s="33" t="s">
        <v>745</v>
      </c>
      <c r="E667" s="33">
        <v>33</v>
      </c>
      <c r="F667" s="33" t="s">
        <v>758</v>
      </c>
      <c r="G667" s="34">
        <v>11</v>
      </c>
      <c r="H667" s="31">
        <v>11</v>
      </c>
      <c r="I667" s="35" t="s">
        <v>1140</v>
      </c>
      <c r="K667" s="36" t="s">
        <v>759</v>
      </c>
      <c r="L667" s="37">
        <v>0</v>
      </c>
      <c r="M667" s="38">
        <v>0</v>
      </c>
      <c r="N667" s="38">
        <v>0</v>
      </c>
      <c r="O667" s="39">
        <v>0</v>
      </c>
      <c r="P667" s="37">
        <v>102.88</v>
      </c>
      <c r="Q667" s="38">
        <v>0</v>
      </c>
      <c r="R667" s="38">
        <v>247.81</v>
      </c>
      <c r="S667" s="38">
        <v>124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38">
        <v>289.3</v>
      </c>
      <c r="Z667" s="38">
        <v>0</v>
      </c>
      <c r="AA667" s="40">
        <v>0</v>
      </c>
      <c r="AB667" s="27">
        <f t="shared" si="30"/>
        <v>0</v>
      </c>
      <c r="AC667" s="28">
        <f t="shared" si="31"/>
        <v>289.3</v>
      </c>
      <c r="AD667" s="29">
        <f t="shared" si="32"/>
        <v>0</v>
      </c>
    </row>
    <row r="668" spans="1:30" ht="12.75" customHeight="1">
      <c r="A668" s="30" t="s">
        <v>760</v>
      </c>
      <c r="B668" s="31" t="s">
        <v>743</v>
      </c>
      <c r="C668" s="32" t="s">
        <v>744</v>
      </c>
      <c r="D668" s="33" t="s">
        <v>745</v>
      </c>
      <c r="E668" s="33">
        <v>33</v>
      </c>
      <c r="F668" s="33" t="s">
        <v>749</v>
      </c>
      <c r="G668" s="34">
        <v>11</v>
      </c>
      <c r="H668" s="31">
        <v>12</v>
      </c>
      <c r="I668" s="35">
        <v>6</v>
      </c>
      <c r="K668" s="36" t="s">
        <v>761</v>
      </c>
      <c r="L668" s="37">
        <v>185.36</v>
      </c>
      <c r="M668" s="38">
        <v>170.48</v>
      </c>
      <c r="N668" s="38">
        <v>172.92</v>
      </c>
      <c r="O668" s="39">
        <v>83.84</v>
      </c>
      <c r="P668" s="37">
        <v>314.37</v>
      </c>
      <c r="Q668" s="38">
        <v>239.83</v>
      </c>
      <c r="R668" s="38">
        <v>188.73</v>
      </c>
      <c r="S668" s="38">
        <v>138.53</v>
      </c>
      <c r="T668" s="38">
        <v>228.9</v>
      </c>
      <c r="U668" s="38">
        <v>245.34</v>
      </c>
      <c r="V668" s="38">
        <v>0</v>
      </c>
      <c r="W668" s="38">
        <v>0</v>
      </c>
      <c r="X668" s="38">
        <v>0</v>
      </c>
      <c r="Y668" s="38">
        <v>0</v>
      </c>
      <c r="Z668" s="38">
        <v>194.7</v>
      </c>
      <c r="AA668" s="40">
        <v>113.82</v>
      </c>
      <c r="AB668" s="27">
        <f t="shared" si="30"/>
        <v>185.36</v>
      </c>
      <c r="AC668" s="28">
        <f t="shared" si="31"/>
        <v>314.37</v>
      </c>
      <c r="AD668" s="29">
        <f t="shared" si="32"/>
        <v>0.5896236918281007</v>
      </c>
    </row>
    <row r="669" spans="1:30" ht="12.75" customHeight="1">
      <c r="A669" s="30" t="s">
        <v>762</v>
      </c>
      <c r="B669" s="31" t="s">
        <v>743</v>
      </c>
      <c r="C669" s="32" t="s">
        <v>744</v>
      </c>
      <c r="D669" s="33" t="s">
        <v>745</v>
      </c>
      <c r="E669" s="33">
        <v>33</v>
      </c>
      <c r="F669" s="33" t="s">
        <v>749</v>
      </c>
      <c r="G669" s="34">
        <v>11</v>
      </c>
      <c r="H669" s="31">
        <v>12</v>
      </c>
      <c r="I669" s="35" t="s">
        <v>1140</v>
      </c>
      <c r="K669" s="36" t="s">
        <v>763</v>
      </c>
      <c r="L669" s="37">
        <v>0</v>
      </c>
      <c r="M669" s="38">
        <v>0</v>
      </c>
      <c r="N669" s="38">
        <v>0</v>
      </c>
      <c r="O669" s="39">
        <v>0</v>
      </c>
      <c r="P669" s="37">
        <v>387.71</v>
      </c>
      <c r="Q669" s="38">
        <v>218.77</v>
      </c>
      <c r="R669" s="38">
        <v>484.22</v>
      </c>
      <c r="S669" s="38">
        <v>311.91</v>
      </c>
      <c r="T669" s="38">
        <v>280.29</v>
      </c>
      <c r="U669" s="38">
        <v>239</v>
      </c>
      <c r="V669" s="38">
        <v>541.94</v>
      </c>
      <c r="W669" s="38">
        <v>135.02</v>
      </c>
      <c r="X669" s="38">
        <v>103.43</v>
      </c>
      <c r="Y669" s="38">
        <v>0</v>
      </c>
      <c r="Z669" s="38">
        <v>316.13</v>
      </c>
      <c r="AA669" s="40">
        <v>78.44</v>
      </c>
      <c r="AB669" s="27">
        <f t="shared" si="30"/>
        <v>0</v>
      </c>
      <c r="AC669" s="28">
        <f t="shared" si="31"/>
        <v>541.94</v>
      </c>
      <c r="AD669" s="29">
        <f t="shared" si="32"/>
        <v>0</v>
      </c>
    </row>
    <row r="670" spans="1:30" ht="12.75" customHeight="1">
      <c r="A670" s="30" t="s">
        <v>764</v>
      </c>
      <c r="B670" s="31" t="s">
        <v>743</v>
      </c>
      <c r="C670" s="32" t="s">
        <v>744</v>
      </c>
      <c r="D670" s="33" t="s">
        <v>745</v>
      </c>
      <c r="E670" s="33">
        <v>33</v>
      </c>
      <c r="F670" s="33" t="s">
        <v>749</v>
      </c>
      <c r="G670" s="34">
        <v>11</v>
      </c>
      <c r="H670" s="31">
        <v>11</v>
      </c>
      <c r="I670" s="35" t="s">
        <v>1140</v>
      </c>
      <c r="K670" s="36" t="s">
        <v>765</v>
      </c>
      <c r="L670" s="37">
        <v>0</v>
      </c>
      <c r="M670" s="38">
        <v>0</v>
      </c>
      <c r="N670" s="38">
        <v>0</v>
      </c>
      <c r="O670" s="39">
        <v>0</v>
      </c>
      <c r="P670" s="37">
        <v>49.92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35.55</v>
      </c>
      <c r="W670" s="38">
        <v>357.22</v>
      </c>
      <c r="X670" s="38">
        <v>480.21</v>
      </c>
      <c r="Y670" s="38">
        <v>101.97</v>
      </c>
      <c r="Z670" s="38">
        <v>0</v>
      </c>
      <c r="AA670" s="40">
        <v>78.57</v>
      </c>
      <c r="AB670" s="27">
        <f t="shared" si="30"/>
        <v>0</v>
      </c>
      <c r="AC670" s="28">
        <f t="shared" si="31"/>
        <v>480.21</v>
      </c>
      <c r="AD670" s="29">
        <f t="shared" si="32"/>
        <v>0</v>
      </c>
    </row>
    <row r="671" spans="1:30" ht="12.75" customHeight="1">
      <c r="A671" s="30" t="s">
        <v>766</v>
      </c>
      <c r="B671" s="31" t="s">
        <v>743</v>
      </c>
      <c r="C671" s="32" t="s">
        <v>744</v>
      </c>
      <c r="D671" s="33" t="s">
        <v>745</v>
      </c>
      <c r="E671" s="33">
        <v>33</v>
      </c>
      <c r="F671" s="33" t="s">
        <v>749</v>
      </c>
      <c r="G671" s="34">
        <v>11</v>
      </c>
      <c r="H671" s="31">
        <v>13</v>
      </c>
      <c r="I671" s="35">
        <v>18</v>
      </c>
      <c r="J671" s="45" t="s">
        <v>1158</v>
      </c>
      <c r="K671" s="36" t="s">
        <v>767</v>
      </c>
      <c r="L671" s="37">
        <v>312.32</v>
      </c>
      <c r="M671" s="38">
        <v>659.84</v>
      </c>
      <c r="N671" s="38">
        <v>2000.52</v>
      </c>
      <c r="O671" s="39">
        <v>594.62</v>
      </c>
      <c r="P671" s="37">
        <v>302.4</v>
      </c>
      <c r="Q671" s="38">
        <v>320.14</v>
      </c>
      <c r="R671" s="38">
        <v>321.07</v>
      </c>
      <c r="S671" s="38">
        <v>271</v>
      </c>
      <c r="T671" s="38">
        <v>277.13</v>
      </c>
      <c r="U671" s="38">
        <v>309.64</v>
      </c>
      <c r="V671" s="38">
        <v>480.38</v>
      </c>
      <c r="W671" s="38">
        <v>223.15</v>
      </c>
      <c r="X671" s="38">
        <v>148.47</v>
      </c>
      <c r="Y671" s="38">
        <v>140.66</v>
      </c>
      <c r="Z671" s="38">
        <v>256.39</v>
      </c>
      <c r="AA671" s="40">
        <v>534.51</v>
      </c>
      <c r="AB671" s="27">
        <f t="shared" si="30"/>
        <v>2000.52</v>
      </c>
      <c r="AC671" s="28">
        <f t="shared" si="31"/>
        <v>534.51</v>
      </c>
      <c r="AD671" s="29">
        <f t="shared" si="32"/>
        <v>3.74271762923051</v>
      </c>
    </row>
    <row r="672" spans="1:30" ht="12.75" customHeight="1">
      <c r="A672" s="30" t="s">
        <v>768</v>
      </c>
      <c r="B672" s="31" t="s">
        <v>743</v>
      </c>
      <c r="C672" s="32" t="s">
        <v>744</v>
      </c>
      <c r="D672" s="33" t="s">
        <v>745</v>
      </c>
      <c r="E672" s="33">
        <v>33</v>
      </c>
      <c r="F672" s="33" t="s">
        <v>769</v>
      </c>
      <c r="G672" s="34">
        <v>12</v>
      </c>
      <c r="H672" s="31">
        <v>12</v>
      </c>
      <c r="I672" s="35">
        <v>5</v>
      </c>
      <c r="K672" s="36" t="s">
        <v>770</v>
      </c>
      <c r="L672" s="37">
        <v>117.46</v>
      </c>
      <c r="M672" s="38">
        <v>133.27</v>
      </c>
      <c r="N672" s="38">
        <v>268.4</v>
      </c>
      <c r="O672" s="39">
        <v>264.07</v>
      </c>
      <c r="P672" s="37">
        <v>260.87</v>
      </c>
      <c r="Q672" s="38">
        <v>259.57</v>
      </c>
      <c r="R672" s="38">
        <v>365.07</v>
      </c>
      <c r="S672" s="38">
        <v>306.08</v>
      </c>
      <c r="T672" s="38">
        <v>288.74</v>
      </c>
      <c r="U672" s="38">
        <v>225.41</v>
      </c>
      <c r="V672" s="38">
        <v>199.83</v>
      </c>
      <c r="W672" s="38">
        <v>190.14</v>
      </c>
      <c r="X672" s="38">
        <v>204.06</v>
      </c>
      <c r="Y672" s="38">
        <v>277.42</v>
      </c>
      <c r="Z672" s="38">
        <v>204.04</v>
      </c>
      <c r="AA672" s="40">
        <v>324.26</v>
      </c>
      <c r="AB672" s="27">
        <f t="shared" si="30"/>
        <v>268.4</v>
      </c>
      <c r="AC672" s="28">
        <f t="shared" si="31"/>
        <v>365.07</v>
      </c>
      <c r="AD672" s="29">
        <f t="shared" si="32"/>
        <v>0.7352014682115758</v>
      </c>
    </row>
    <row r="673" spans="1:30" ht="12.75" customHeight="1">
      <c r="A673" s="30" t="s">
        <v>771</v>
      </c>
      <c r="B673" s="31" t="s">
        <v>743</v>
      </c>
      <c r="C673" s="32" t="s">
        <v>744</v>
      </c>
      <c r="D673" s="33" t="s">
        <v>745</v>
      </c>
      <c r="E673" s="33">
        <v>33</v>
      </c>
      <c r="F673" s="33" t="s">
        <v>749</v>
      </c>
      <c r="G673" s="34">
        <v>12</v>
      </c>
      <c r="H673" s="31">
        <v>13</v>
      </c>
      <c r="I673" s="35">
        <v>25</v>
      </c>
      <c r="K673" s="36" t="s">
        <v>772</v>
      </c>
      <c r="L673" s="37">
        <v>285.61</v>
      </c>
      <c r="M673" s="38">
        <v>323.79</v>
      </c>
      <c r="N673" s="38">
        <v>185.38</v>
      </c>
      <c r="O673" s="39">
        <v>41.89</v>
      </c>
      <c r="P673" s="37">
        <v>218.16</v>
      </c>
      <c r="Q673" s="38">
        <v>162.6</v>
      </c>
      <c r="R673" s="38">
        <v>275</v>
      </c>
      <c r="S673" s="38">
        <v>218.92</v>
      </c>
      <c r="T673" s="38">
        <v>163.9</v>
      </c>
      <c r="U673" s="38">
        <v>142.89</v>
      </c>
      <c r="V673" s="38">
        <v>150.36</v>
      </c>
      <c r="W673" s="38">
        <v>81.96</v>
      </c>
      <c r="X673" s="38">
        <v>76.05</v>
      </c>
      <c r="Y673" s="38">
        <v>144.2</v>
      </c>
      <c r="Z673" s="38">
        <v>0</v>
      </c>
      <c r="AA673" s="40">
        <v>133.63</v>
      </c>
      <c r="AB673" s="27">
        <f t="shared" si="30"/>
        <v>323.79</v>
      </c>
      <c r="AC673" s="28">
        <f t="shared" si="31"/>
        <v>275</v>
      </c>
      <c r="AD673" s="29">
        <f t="shared" si="32"/>
        <v>1.177418181818182</v>
      </c>
    </row>
    <row r="674" spans="1:30" ht="12.75" customHeight="1">
      <c r="A674" s="30" t="s">
        <v>773</v>
      </c>
      <c r="B674" s="31" t="s">
        <v>743</v>
      </c>
      <c r="C674" s="32" t="s">
        <v>744</v>
      </c>
      <c r="D674" s="33" t="s">
        <v>745</v>
      </c>
      <c r="E674" s="33">
        <v>263</v>
      </c>
      <c r="F674" s="33" t="s">
        <v>749</v>
      </c>
      <c r="G674" s="34">
        <v>9</v>
      </c>
      <c r="H674" s="31">
        <v>11</v>
      </c>
      <c r="I674" s="35" t="s">
        <v>1140</v>
      </c>
      <c r="K674" s="36" t="s">
        <v>774</v>
      </c>
      <c r="L674" s="37">
        <v>0</v>
      </c>
      <c r="M674" s="38">
        <v>0</v>
      </c>
      <c r="N674" s="38">
        <v>0</v>
      </c>
      <c r="O674" s="39">
        <v>0</v>
      </c>
      <c r="P674" s="37">
        <v>342.63</v>
      </c>
      <c r="Q674" s="38">
        <v>385.79</v>
      </c>
      <c r="R674" s="38">
        <v>435.12</v>
      </c>
      <c r="S674" s="38">
        <v>346.66</v>
      </c>
      <c r="T674" s="38">
        <v>451.08</v>
      </c>
      <c r="U674" s="38">
        <v>185.53</v>
      </c>
      <c r="V674" s="38">
        <v>265.66</v>
      </c>
      <c r="W674" s="38">
        <v>455.76</v>
      </c>
      <c r="X674" s="38">
        <v>684.25</v>
      </c>
      <c r="Y674" s="38">
        <v>977.12</v>
      </c>
      <c r="Z674" s="38">
        <v>504.28</v>
      </c>
      <c r="AA674" s="40">
        <v>463.54</v>
      </c>
      <c r="AB674" s="27">
        <f t="shared" si="30"/>
        <v>0</v>
      </c>
      <c r="AC674" s="28">
        <f t="shared" si="31"/>
        <v>977.12</v>
      </c>
      <c r="AD674" s="29">
        <f t="shared" si="32"/>
        <v>0</v>
      </c>
    </row>
    <row r="675" spans="1:30" ht="12.75" customHeight="1">
      <c r="A675" s="30" t="s">
        <v>775</v>
      </c>
      <c r="B675" s="31" t="s">
        <v>743</v>
      </c>
      <c r="C675" s="32" t="s">
        <v>744</v>
      </c>
      <c r="D675" s="33" t="s">
        <v>745</v>
      </c>
      <c r="E675" s="33">
        <v>263</v>
      </c>
      <c r="F675" s="33" t="s">
        <v>749</v>
      </c>
      <c r="G675" s="34">
        <v>8</v>
      </c>
      <c r="H675" s="31">
        <v>10</v>
      </c>
      <c r="I675" s="35" t="s">
        <v>1140</v>
      </c>
      <c r="K675" s="36" t="s">
        <v>776</v>
      </c>
      <c r="L675" s="37">
        <v>0</v>
      </c>
      <c r="M675" s="38">
        <v>0</v>
      </c>
      <c r="N675" s="38">
        <v>0</v>
      </c>
      <c r="O675" s="39">
        <v>0</v>
      </c>
      <c r="P675" s="37">
        <v>0</v>
      </c>
      <c r="Q675" s="38">
        <v>0</v>
      </c>
      <c r="R675" s="38">
        <v>0</v>
      </c>
      <c r="S675" s="38">
        <v>104.9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38">
        <v>0</v>
      </c>
      <c r="Z675" s="38">
        <v>241.6</v>
      </c>
      <c r="AA675" s="40">
        <v>488.36</v>
      </c>
      <c r="AB675" s="27">
        <f t="shared" si="30"/>
        <v>0</v>
      </c>
      <c r="AC675" s="28">
        <f t="shared" si="31"/>
        <v>488.36</v>
      </c>
      <c r="AD675" s="29">
        <f t="shared" si="32"/>
        <v>0</v>
      </c>
    </row>
    <row r="676" spans="1:30" ht="12.75" customHeight="1">
      <c r="A676" s="30" t="s">
        <v>777</v>
      </c>
      <c r="B676" s="31" t="s">
        <v>778</v>
      </c>
      <c r="C676" s="32" t="s">
        <v>779</v>
      </c>
      <c r="D676" s="33" t="s">
        <v>780</v>
      </c>
      <c r="E676" s="33">
        <v>110</v>
      </c>
      <c r="F676" s="33" t="s">
        <v>702</v>
      </c>
      <c r="G676" s="34">
        <v>12</v>
      </c>
      <c r="H676" s="31">
        <v>11</v>
      </c>
      <c r="I676" s="35">
        <v>29</v>
      </c>
      <c r="K676" s="36" t="s">
        <v>781</v>
      </c>
      <c r="L676" s="37">
        <v>898.49</v>
      </c>
      <c r="M676" s="38">
        <v>782.89</v>
      </c>
      <c r="N676" s="38">
        <v>206.71</v>
      </c>
      <c r="O676" s="39">
        <v>200.43</v>
      </c>
      <c r="P676" s="37">
        <v>655.63</v>
      </c>
      <c r="Q676" s="38">
        <v>704.79</v>
      </c>
      <c r="R676" s="38">
        <v>491.32</v>
      </c>
      <c r="S676" s="38">
        <v>424.27</v>
      </c>
      <c r="T676" s="38">
        <v>835.89</v>
      </c>
      <c r="U676" s="38">
        <v>370.34</v>
      </c>
      <c r="V676" s="38">
        <v>1360.26</v>
      </c>
      <c r="W676" s="38">
        <v>636.03</v>
      </c>
      <c r="X676" s="38">
        <v>389.56</v>
      </c>
      <c r="Y676" s="38">
        <v>771.98</v>
      </c>
      <c r="Z676" s="38">
        <v>664.88</v>
      </c>
      <c r="AA676" s="40">
        <v>1521.66</v>
      </c>
      <c r="AB676" s="27">
        <f t="shared" si="30"/>
        <v>898.49</v>
      </c>
      <c r="AC676" s="28">
        <f t="shared" si="31"/>
        <v>1521.66</v>
      </c>
      <c r="AD676" s="29">
        <f t="shared" si="32"/>
        <v>0.5904669899977656</v>
      </c>
    </row>
    <row r="677" spans="1:30" ht="12.75" customHeight="1">
      <c r="A677" s="30" t="s">
        <v>782</v>
      </c>
      <c r="B677" s="31" t="s">
        <v>778</v>
      </c>
      <c r="C677" s="32" t="s">
        <v>779</v>
      </c>
      <c r="D677" s="33" t="s">
        <v>780</v>
      </c>
      <c r="E677" s="33">
        <v>110</v>
      </c>
      <c r="F677" s="33" t="s">
        <v>783</v>
      </c>
      <c r="G677" s="34">
        <v>12</v>
      </c>
      <c r="H677" s="31">
        <v>11</v>
      </c>
      <c r="I677" s="35">
        <v>5</v>
      </c>
      <c r="K677" s="36" t="s">
        <v>784</v>
      </c>
      <c r="L677" s="37">
        <v>401.96</v>
      </c>
      <c r="M677" s="38">
        <v>427.85</v>
      </c>
      <c r="N677" s="38">
        <v>546.39</v>
      </c>
      <c r="O677" s="39">
        <v>336.71</v>
      </c>
      <c r="P677" s="37">
        <v>406.6</v>
      </c>
      <c r="Q677" s="38">
        <v>382.07</v>
      </c>
      <c r="R677" s="38">
        <v>330.14</v>
      </c>
      <c r="S677" s="38">
        <v>392.03</v>
      </c>
      <c r="T677" s="38">
        <v>582.9</v>
      </c>
      <c r="U677" s="38">
        <v>427.6</v>
      </c>
      <c r="V677" s="38">
        <v>538.55</v>
      </c>
      <c r="W677" s="38">
        <v>528.91</v>
      </c>
      <c r="X677" s="38">
        <v>460.91</v>
      </c>
      <c r="Y677" s="38">
        <v>475.87</v>
      </c>
      <c r="Z677" s="38">
        <v>484.1</v>
      </c>
      <c r="AA677" s="40">
        <v>446.06</v>
      </c>
      <c r="AB677" s="27">
        <f t="shared" si="30"/>
        <v>546.39</v>
      </c>
      <c r="AC677" s="28">
        <f t="shared" si="31"/>
        <v>582.9</v>
      </c>
      <c r="AD677" s="29">
        <f t="shared" si="32"/>
        <v>0.9373648996397325</v>
      </c>
    </row>
    <row r="678" spans="1:30" ht="12.75" customHeight="1">
      <c r="A678" s="30" t="s">
        <v>785</v>
      </c>
      <c r="B678" s="31" t="s">
        <v>778</v>
      </c>
      <c r="C678" s="32" t="s">
        <v>779</v>
      </c>
      <c r="D678" s="33" t="s">
        <v>780</v>
      </c>
      <c r="E678" s="33">
        <v>110</v>
      </c>
      <c r="F678" s="33" t="s">
        <v>786</v>
      </c>
      <c r="G678" s="34">
        <v>12</v>
      </c>
      <c r="H678" s="31">
        <v>12</v>
      </c>
      <c r="I678" s="35">
        <v>29</v>
      </c>
      <c r="K678" s="36" t="s">
        <v>787</v>
      </c>
      <c r="L678" s="37">
        <v>504.83</v>
      </c>
      <c r="M678" s="38">
        <v>397.13</v>
      </c>
      <c r="N678" s="38">
        <v>0</v>
      </c>
      <c r="O678" s="39">
        <v>0</v>
      </c>
      <c r="P678" s="37">
        <v>245.89</v>
      </c>
      <c r="Q678" s="38">
        <v>186.86</v>
      </c>
      <c r="R678" s="38">
        <v>237.05</v>
      </c>
      <c r="S678" s="38">
        <v>167.04</v>
      </c>
      <c r="T678" s="38">
        <v>225.6</v>
      </c>
      <c r="U678" s="38">
        <v>128.01</v>
      </c>
      <c r="V678" s="38">
        <v>166.48</v>
      </c>
      <c r="W678" s="38">
        <v>393.37</v>
      </c>
      <c r="X678" s="38">
        <v>122.9</v>
      </c>
      <c r="Y678" s="38">
        <v>279.46</v>
      </c>
      <c r="Z678" s="38">
        <v>138.15</v>
      </c>
      <c r="AA678" s="40">
        <v>294.68</v>
      </c>
      <c r="AB678" s="27">
        <f t="shared" si="30"/>
        <v>504.83</v>
      </c>
      <c r="AC678" s="28">
        <f t="shared" si="31"/>
        <v>393.37</v>
      </c>
      <c r="AD678" s="29">
        <f t="shared" si="32"/>
        <v>1.2833464677021633</v>
      </c>
    </row>
    <row r="679" spans="1:30" ht="12.75" customHeight="1">
      <c r="A679" s="30" t="s">
        <v>788</v>
      </c>
      <c r="B679" s="31" t="s">
        <v>778</v>
      </c>
      <c r="C679" s="32" t="s">
        <v>779</v>
      </c>
      <c r="D679" s="33" t="s">
        <v>780</v>
      </c>
      <c r="E679" s="33">
        <v>110</v>
      </c>
      <c r="F679" s="33" t="s">
        <v>789</v>
      </c>
      <c r="G679" s="34">
        <v>12</v>
      </c>
      <c r="H679" s="31">
        <v>12</v>
      </c>
      <c r="I679" s="35">
        <v>29</v>
      </c>
      <c r="K679" s="36" t="s">
        <v>790</v>
      </c>
      <c r="L679" s="37">
        <v>872.88</v>
      </c>
      <c r="M679" s="38">
        <v>749.2</v>
      </c>
      <c r="N679" s="38">
        <v>0</v>
      </c>
      <c r="O679" s="39">
        <v>0</v>
      </c>
      <c r="P679" s="37">
        <v>502.76</v>
      </c>
      <c r="Q679" s="38">
        <v>610.71</v>
      </c>
      <c r="R679" s="38">
        <v>578.87</v>
      </c>
      <c r="S679" s="38">
        <v>844.88</v>
      </c>
      <c r="T679" s="38">
        <v>588.27</v>
      </c>
      <c r="U679" s="38">
        <v>469.64</v>
      </c>
      <c r="V679" s="38">
        <v>405.69</v>
      </c>
      <c r="W679" s="38">
        <v>625.91</v>
      </c>
      <c r="X679" s="38">
        <v>591.08</v>
      </c>
      <c r="Y679" s="38">
        <v>660.62</v>
      </c>
      <c r="Z679" s="38">
        <v>416.32</v>
      </c>
      <c r="AA679" s="40">
        <v>467.17</v>
      </c>
      <c r="AB679" s="27">
        <f t="shared" si="30"/>
        <v>872.88</v>
      </c>
      <c r="AC679" s="28">
        <f t="shared" si="31"/>
        <v>844.88</v>
      </c>
      <c r="AD679" s="29">
        <f t="shared" si="32"/>
        <v>1.0331408010605057</v>
      </c>
    </row>
    <row r="680" spans="1:30" ht="12.75" customHeight="1">
      <c r="A680" s="30" t="s">
        <v>791</v>
      </c>
      <c r="B680" s="31" t="s">
        <v>778</v>
      </c>
      <c r="C680" s="32" t="s">
        <v>779</v>
      </c>
      <c r="D680" s="33" t="s">
        <v>780</v>
      </c>
      <c r="E680" s="33">
        <v>110</v>
      </c>
      <c r="F680" s="33" t="s">
        <v>789</v>
      </c>
      <c r="G680" s="34">
        <v>11</v>
      </c>
      <c r="H680" s="31">
        <v>12</v>
      </c>
      <c r="I680" s="35">
        <v>2</v>
      </c>
      <c r="J680" s="45" t="s">
        <v>1158</v>
      </c>
      <c r="K680" s="36" t="s">
        <v>792</v>
      </c>
      <c r="L680" s="37">
        <v>77.52</v>
      </c>
      <c r="M680" s="38">
        <v>86.05</v>
      </c>
      <c r="N680" s="38">
        <v>971.54</v>
      </c>
      <c r="O680" s="39">
        <v>1476.87</v>
      </c>
      <c r="P680" s="37">
        <v>5.93</v>
      </c>
      <c r="Q680" s="38">
        <v>0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18.72</v>
      </c>
      <c r="X680" s="38">
        <v>30.87</v>
      </c>
      <c r="Y680" s="38">
        <v>0</v>
      </c>
      <c r="Z680" s="38">
        <v>33.9</v>
      </c>
      <c r="AA680" s="40">
        <v>34.95</v>
      </c>
      <c r="AB680" s="27">
        <f t="shared" si="30"/>
        <v>1476.87</v>
      </c>
      <c r="AC680" s="28">
        <f t="shared" si="31"/>
        <v>34.95</v>
      </c>
      <c r="AD680" s="29">
        <f t="shared" si="32"/>
        <v>42.25665236051501</v>
      </c>
    </row>
    <row r="681" spans="1:30" ht="12.75" customHeight="1">
      <c r="A681" s="30" t="s">
        <v>793</v>
      </c>
      <c r="B681" s="31" t="s">
        <v>778</v>
      </c>
      <c r="C681" s="32" t="s">
        <v>779</v>
      </c>
      <c r="D681" s="33" t="s">
        <v>780</v>
      </c>
      <c r="E681" s="33">
        <v>110</v>
      </c>
      <c r="F681" s="33" t="s">
        <v>794</v>
      </c>
      <c r="G681" s="34">
        <v>6</v>
      </c>
      <c r="H681" s="31">
        <v>6</v>
      </c>
      <c r="I681" s="35" t="s">
        <v>1140</v>
      </c>
      <c r="K681" s="36" t="s">
        <v>795</v>
      </c>
      <c r="L681" s="37">
        <v>0</v>
      </c>
      <c r="M681" s="38">
        <v>0</v>
      </c>
      <c r="N681" s="38">
        <v>0</v>
      </c>
      <c r="O681" s="39">
        <v>0</v>
      </c>
      <c r="P681" s="37">
        <v>18.5</v>
      </c>
      <c r="Q681" s="38">
        <v>0</v>
      </c>
      <c r="R681" s="38">
        <v>0</v>
      </c>
      <c r="S681" s="38">
        <v>104.11</v>
      </c>
      <c r="T681" s="38">
        <v>261.41</v>
      </c>
      <c r="U681" s="38">
        <v>102.36</v>
      </c>
      <c r="V681" s="38">
        <v>218.12</v>
      </c>
      <c r="W681" s="38">
        <v>39.26</v>
      </c>
      <c r="X681" s="38">
        <v>0</v>
      </c>
      <c r="Y681" s="38">
        <v>0</v>
      </c>
      <c r="Z681" s="38">
        <v>0</v>
      </c>
      <c r="AA681" s="40">
        <v>0</v>
      </c>
      <c r="AB681" s="27">
        <f t="shared" si="30"/>
        <v>0</v>
      </c>
      <c r="AC681" s="28">
        <f t="shared" si="31"/>
        <v>261.41</v>
      </c>
      <c r="AD681" s="29">
        <f t="shared" si="32"/>
        <v>0</v>
      </c>
    </row>
    <row r="682" spans="1:30" ht="12.75" customHeight="1">
      <c r="A682" s="30" t="s">
        <v>796</v>
      </c>
      <c r="B682" s="31" t="s">
        <v>778</v>
      </c>
      <c r="C682" s="32" t="s">
        <v>779</v>
      </c>
      <c r="D682" s="33" t="s">
        <v>780</v>
      </c>
      <c r="E682" s="33">
        <v>705</v>
      </c>
      <c r="F682" s="33" t="s">
        <v>797</v>
      </c>
      <c r="G682" s="34">
        <v>12</v>
      </c>
      <c r="H682" s="31">
        <v>9</v>
      </c>
      <c r="I682" s="35" t="s">
        <v>1140</v>
      </c>
      <c r="K682" s="36" t="s">
        <v>798</v>
      </c>
      <c r="L682" s="37">
        <v>0</v>
      </c>
      <c r="M682" s="38">
        <v>0</v>
      </c>
      <c r="N682" s="38">
        <v>0</v>
      </c>
      <c r="O682" s="39">
        <v>0</v>
      </c>
      <c r="P682" s="37">
        <v>509.88</v>
      </c>
      <c r="Q682" s="38">
        <v>445.43</v>
      </c>
      <c r="R682" s="38">
        <v>447.94</v>
      </c>
      <c r="S682" s="38">
        <v>457.46</v>
      </c>
      <c r="T682" s="38">
        <v>471.25</v>
      </c>
      <c r="U682" s="38">
        <v>489.1</v>
      </c>
      <c r="V682" s="38">
        <v>623.69</v>
      </c>
      <c r="W682" s="38">
        <v>720.26</v>
      </c>
      <c r="X682" s="38">
        <v>913.2</v>
      </c>
      <c r="Y682" s="38">
        <v>686.24</v>
      </c>
      <c r="Z682" s="38">
        <v>660.84</v>
      </c>
      <c r="AA682" s="40">
        <v>588.12</v>
      </c>
      <c r="AB682" s="27">
        <f t="shared" si="30"/>
        <v>0</v>
      </c>
      <c r="AC682" s="28">
        <f t="shared" si="31"/>
        <v>913.2</v>
      </c>
      <c r="AD682" s="29">
        <f t="shared" si="32"/>
        <v>0</v>
      </c>
    </row>
    <row r="683" spans="1:30" ht="12.75" customHeight="1">
      <c r="A683" s="30" t="s">
        <v>799</v>
      </c>
      <c r="B683" s="31" t="s">
        <v>800</v>
      </c>
      <c r="C683" s="32" t="s">
        <v>801</v>
      </c>
      <c r="D683" s="33" t="s">
        <v>802</v>
      </c>
      <c r="E683" s="33">
        <v>490</v>
      </c>
      <c r="F683" s="33" t="s">
        <v>803</v>
      </c>
      <c r="G683" s="34">
        <v>11</v>
      </c>
      <c r="H683" s="31">
        <v>10</v>
      </c>
      <c r="I683" s="35">
        <v>3</v>
      </c>
      <c r="K683" s="36" t="s">
        <v>804</v>
      </c>
      <c r="L683" s="37">
        <v>281.23</v>
      </c>
      <c r="M683" s="38">
        <v>344.91</v>
      </c>
      <c r="N683" s="38">
        <v>528.92</v>
      </c>
      <c r="O683" s="39">
        <v>939.56</v>
      </c>
      <c r="P683" s="37">
        <v>959.69</v>
      </c>
      <c r="Q683" s="38">
        <v>912.86</v>
      </c>
      <c r="R683" s="38">
        <v>675.43</v>
      </c>
      <c r="S683" s="38">
        <v>758.99</v>
      </c>
      <c r="T683" s="38">
        <v>634.42</v>
      </c>
      <c r="U683" s="38">
        <v>908.46</v>
      </c>
      <c r="V683" s="38">
        <v>765.71</v>
      </c>
      <c r="W683" s="38">
        <v>520.53</v>
      </c>
      <c r="X683" s="38">
        <v>569.92</v>
      </c>
      <c r="Y683" s="38">
        <v>571.86</v>
      </c>
      <c r="Z683" s="38">
        <v>2122.58</v>
      </c>
      <c r="AA683" s="40">
        <v>1183.77</v>
      </c>
      <c r="AB683" s="27">
        <f t="shared" si="30"/>
        <v>939.56</v>
      </c>
      <c r="AC683" s="28">
        <f t="shared" si="31"/>
        <v>2122.58</v>
      </c>
      <c r="AD683" s="29">
        <f t="shared" si="32"/>
        <v>0.4426499825683838</v>
      </c>
    </row>
    <row r="684" spans="1:30" ht="12.75" customHeight="1">
      <c r="A684" s="30" t="s">
        <v>805</v>
      </c>
      <c r="B684" s="31" t="s">
        <v>800</v>
      </c>
      <c r="C684" s="32" t="s">
        <v>801</v>
      </c>
      <c r="D684" s="33" t="s">
        <v>802</v>
      </c>
      <c r="E684" s="33">
        <v>490</v>
      </c>
      <c r="F684" s="33" t="s">
        <v>806</v>
      </c>
      <c r="G684" s="34">
        <v>11</v>
      </c>
      <c r="H684" s="31">
        <v>11</v>
      </c>
      <c r="I684" s="35"/>
      <c r="K684" s="36" t="s">
        <v>807</v>
      </c>
      <c r="AB684" s="27">
        <f t="shared" si="30"/>
        <v>0</v>
      </c>
      <c r="AC684" s="28">
        <f t="shared" si="31"/>
        <v>0</v>
      </c>
      <c r="AD684" s="29" t="e">
        <f t="shared" si="32"/>
        <v>#DIV/0!</v>
      </c>
    </row>
    <row r="685" spans="1:30" ht="12.75" customHeight="1">
      <c r="A685" s="30" t="s">
        <v>808</v>
      </c>
      <c r="B685" s="31" t="s">
        <v>800</v>
      </c>
      <c r="C685" s="32" t="s">
        <v>801</v>
      </c>
      <c r="D685" s="33" t="s">
        <v>802</v>
      </c>
      <c r="E685" s="33">
        <v>490</v>
      </c>
      <c r="F685" s="33" t="s">
        <v>806</v>
      </c>
      <c r="G685" s="34">
        <v>11</v>
      </c>
      <c r="H685" s="31">
        <v>11</v>
      </c>
      <c r="I685" s="35"/>
      <c r="K685" s="36" t="s">
        <v>809</v>
      </c>
      <c r="AB685" s="27">
        <f t="shared" si="30"/>
        <v>0</v>
      </c>
      <c r="AC685" s="28">
        <f t="shared" si="31"/>
        <v>0</v>
      </c>
      <c r="AD685" s="29" t="e">
        <f t="shared" si="32"/>
        <v>#DIV/0!</v>
      </c>
    </row>
    <row r="686" spans="1:30" ht="12.75" customHeight="1">
      <c r="A686" s="30" t="s">
        <v>810</v>
      </c>
      <c r="B686" s="31" t="s">
        <v>800</v>
      </c>
      <c r="C686" s="32" t="s">
        <v>801</v>
      </c>
      <c r="D686" s="33" t="s">
        <v>802</v>
      </c>
      <c r="E686" s="33">
        <v>490</v>
      </c>
      <c r="F686" s="33" t="s">
        <v>806</v>
      </c>
      <c r="G686" s="34">
        <v>11</v>
      </c>
      <c r="H686" s="31">
        <v>11</v>
      </c>
      <c r="I686" s="35"/>
      <c r="K686" s="36" t="s">
        <v>811</v>
      </c>
      <c r="AB686" s="27">
        <f t="shared" si="30"/>
        <v>0</v>
      </c>
      <c r="AC686" s="28">
        <f t="shared" si="31"/>
        <v>0</v>
      </c>
      <c r="AD686" s="29" t="e">
        <f t="shared" si="32"/>
        <v>#DIV/0!</v>
      </c>
    </row>
    <row r="687" spans="1:30" ht="12.75" customHeight="1">
      <c r="A687" s="30" t="s">
        <v>812</v>
      </c>
      <c r="B687" s="31" t="s">
        <v>800</v>
      </c>
      <c r="C687" s="32" t="s">
        <v>801</v>
      </c>
      <c r="D687" s="33" t="s">
        <v>802</v>
      </c>
      <c r="E687" s="33">
        <v>490</v>
      </c>
      <c r="F687" s="33" t="s">
        <v>806</v>
      </c>
      <c r="G687" s="34">
        <v>11</v>
      </c>
      <c r="H687" s="31">
        <v>11</v>
      </c>
      <c r="I687" s="35">
        <v>20</v>
      </c>
      <c r="J687" s="45" t="s">
        <v>1175</v>
      </c>
      <c r="K687" s="36" t="s">
        <v>813</v>
      </c>
      <c r="L687" s="37">
        <v>0</v>
      </c>
      <c r="M687" s="38">
        <v>0</v>
      </c>
      <c r="N687" s="38">
        <v>197.99</v>
      </c>
      <c r="O687" s="39">
        <v>0</v>
      </c>
      <c r="P687" s="37">
        <v>0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38">
        <v>0</v>
      </c>
      <c r="Z687" s="38">
        <v>0</v>
      </c>
      <c r="AA687" s="40">
        <v>0</v>
      </c>
      <c r="AB687" s="27">
        <f t="shared" si="30"/>
        <v>197.99</v>
      </c>
      <c r="AC687" s="28">
        <f t="shared" si="31"/>
        <v>0</v>
      </c>
      <c r="AD687" s="29" t="e">
        <f t="shared" si="32"/>
        <v>#DIV/0!</v>
      </c>
    </row>
    <row r="688" spans="1:30" ht="12.75" customHeight="1">
      <c r="A688" s="30" t="s">
        <v>814</v>
      </c>
      <c r="B688" s="31" t="s">
        <v>800</v>
      </c>
      <c r="C688" s="32" t="s">
        <v>801</v>
      </c>
      <c r="D688" s="33" t="s">
        <v>802</v>
      </c>
      <c r="E688" s="33">
        <v>490</v>
      </c>
      <c r="F688" s="33" t="s">
        <v>806</v>
      </c>
      <c r="G688" s="34">
        <v>11</v>
      </c>
      <c r="H688" s="31">
        <v>11</v>
      </c>
      <c r="I688" s="35">
        <v>29</v>
      </c>
      <c r="J688" s="45" t="s">
        <v>1158</v>
      </c>
      <c r="K688" s="36" t="s">
        <v>815</v>
      </c>
      <c r="L688" s="37">
        <v>449.23</v>
      </c>
      <c r="M688" s="38">
        <v>516.4</v>
      </c>
      <c r="N688" s="38">
        <v>0</v>
      </c>
      <c r="O688" s="39">
        <v>0</v>
      </c>
      <c r="P688" s="37">
        <v>62.45</v>
      </c>
      <c r="Q688" s="38">
        <v>39.13</v>
      </c>
      <c r="R688" s="38">
        <v>47.97</v>
      </c>
      <c r="S688" s="38">
        <v>23.68</v>
      </c>
      <c r="T688" s="38">
        <v>46.71</v>
      </c>
      <c r="U688" s="38">
        <v>82.17</v>
      </c>
      <c r="V688" s="38">
        <v>0</v>
      </c>
      <c r="W688" s="38">
        <v>55.69</v>
      </c>
      <c r="X688" s="38">
        <v>61.27</v>
      </c>
      <c r="Y688" s="38">
        <v>128.34</v>
      </c>
      <c r="Z688" s="38">
        <v>0</v>
      </c>
      <c r="AA688" s="40">
        <v>23.37</v>
      </c>
      <c r="AB688" s="27">
        <f t="shared" si="30"/>
        <v>516.4</v>
      </c>
      <c r="AC688" s="28">
        <f t="shared" si="31"/>
        <v>128.34</v>
      </c>
      <c r="AD688" s="29">
        <f t="shared" si="32"/>
        <v>4.023687081190587</v>
      </c>
    </row>
    <row r="689" spans="1:30" ht="12.75" customHeight="1">
      <c r="A689" s="30" t="s">
        <v>2669</v>
      </c>
      <c r="B689" s="31" t="s">
        <v>800</v>
      </c>
      <c r="C689" s="32" t="s">
        <v>801</v>
      </c>
      <c r="D689" s="33" t="s">
        <v>802</v>
      </c>
      <c r="E689" s="33">
        <v>490</v>
      </c>
      <c r="F689" s="33" t="s">
        <v>806</v>
      </c>
      <c r="G689" s="34">
        <v>10</v>
      </c>
      <c r="H689" s="31">
        <v>10</v>
      </c>
      <c r="I689" s="35">
        <v>29</v>
      </c>
      <c r="J689" s="45" t="s">
        <v>1158</v>
      </c>
      <c r="K689" s="36" t="s">
        <v>2670</v>
      </c>
      <c r="L689" s="37">
        <v>1610.31</v>
      </c>
      <c r="M689" s="38">
        <v>1488.23</v>
      </c>
      <c r="N689" s="38">
        <v>315.42</v>
      </c>
      <c r="O689" s="39">
        <v>258.59</v>
      </c>
      <c r="P689" s="37">
        <v>0</v>
      </c>
      <c r="Q689" s="38">
        <v>0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38">
        <v>16.27</v>
      </c>
      <c r="X689" s="38">
        <v>0</v>
      </c>
      <c r="Y689" s="38">
        <v>0</v>
      </c>
      <c r="Z689" s="38">
        <v>0</v>
      </c>
      <c r="AA689" s="40">
        <v>0</v>
      </c>
      <c r="AB689" s="27">
        <f t="shared" si="30"/>
        <v>1610.31</v>
      </c>
      <c r="AC689" s="28">
        <f t="shared" si="31"/>
        <v>16.27</v>
      </c>
      <c r="AD689" s="29">
        <f t="shared" si="32"/>
        <v>98.97418561770128</v>
      </c>
    </row>
    <row r="690" spans="1:30" ht="12.75" customHeight="1">
      <c r="A690" s="30" t="s">
        <v>2671</v>
      </c>
      <c r="B690" s="31" t="s">
        <v>800</v>
      </c>
      <c r="C690" s="32" t="s">
        <v>801</v>
      </c>
      <c r="D690" s="33" t="s">
        <v>802</v>
      </c>
      <c r="E690" s="33">
        <v>490</v>
      </c>
      <c r="F690" s="33" t="s">
        <v>806</v>
      </c>
      <c r="G690" s="34">
        <v>11</v>
      </c>
      <c r="H690" s="31">
        <v>11</v>
      </c>
      <c r="I690" s="35"/>
      <c r="K690" s="36" t="s">
        <v>2672</v>
      </c>
      <c r="AB690" s="27">
        <f t="shared" si="30"/>
        <v>0</v>
      </c>
      <c r="AC690" s="28">
        <f t="shared" si="31"/>
        <v>0</v>
      </c>
      <c r="AD690" s="29" t="e">
        <f t="shared" si="32"/>
        <v>#DIV/0!</v>
      </c>
    </row>
    <row r="691" spans="1:30" ht="12.75" customHeight="1">
      <c r="A691" s="30" t="s">
        <v>2673</v>
      </c>
      <c r="B691" s="31" t="s">
        <v>2674</v>
      </c>
      <c r="C691" s="32" t="s">
        <v>2675</v>
      </c>
      <c r="D691" s="33" t="s">
        <v>2676</v>
      </c>
      <c r="E691" s="33">
        <v>627</v>
      </c>
      <c r="F691" s="33" t="s">
        <v>2677</v>
      </c>
      <c r="G691" s="34">
        <v>11</v>
      </c>
      <c r="H691" s="31">
        <v>11</v>
      </c>
      <c r="I691" s="35">
        <v>25</v>
      </c>
      <c r="J691" s="48"/>
      <c r="K691" s="36" t="s">
        <v>2673</v>
      </c>
      <c r="L691" s="37">
        <v>1118.02</v>
      </c>
      <c r="M691" s="38">
        <v>1091.5</v>
      </c>
      <c r="N691" s="38">
        <v>604.97</v>
      </c>
      <c r="O691" s="39">
        <v>406.62</v>
      </c>
      <c r="P691" s="37">
        <v>241.81</v>
      </c>
      <c r="Q691" s="38">
        <v>336.66</v>
      </c>
      <c r="R691" s="38">
        <v>227.38</v>
      </c>
      <c r="S691" s="38">
        <v>345.36</v>
      </c>
      <c r="T691" s="38">
        <v>435.44</v>
      </c>
      <c r="U691" s="38">
        <v>364.02</v>
      </c>
      <c r="V691" s="38">
        <v>276.45</v>
      </c>
      <c r="W691" s="38">
        <v>403.31</v>
      </c>
      <c r="X691" s="38">
        <v>701.76</v>
      </c>
      <c r="Y691" s="38">
        <v>260.27</v>
      </c>
      <c r="Z691" s="38">
        <v>247.12</v>
      </c>
      <c r="AA691" s="40">
        <v>367.58</v>
      </c>
      <c r="AB691" s="27">
        <f t="shared" si="30"/>
        <v>1118.02</v>
      </c>
      <c r="AC691" s="28">
        <f t="shared" si="31"/>
        <v>701.76</v>
      </c>
      <c r="AD691" s="29">
        <f t="shared" si="32"/>
        <v>1.5931657546739626</v>
      </c>
    </row>
    <row r="692" spans="1:30" ht="12.75" customHeight="1">
      <c r="A692" s="30" t="s">
        <v>2678</v>
      </c>
      <c r="B692" s="31" t="s">
        <v>2674</v>
      </c>
      <c r="C692" s="32" t="s">
        <v>2675</v>
      </c>
      <c r="D692" s="33" t="s">
        <v>2676</v>
      </c>
      <c r="E692" s="33">
        <v>627</v>
      </c>
      <c r="F692" s="33" t="s">
        <v>2679</v>
      </c>
      <c r="G692" s="34">
        <v>12</v>
      </c>
      <c r="H692" s="31">
        <v>12</v>
      </c>
      <c r="I692" s="35" t="s">
        <v>1140</v>
      </c>
      <c r="K692" s="36" t="s">
        <v>2678</v>
      </c>
      <c r="L692" s="37">
        <v>0</v>
      </c>
      <c r="M692" s="38">
        <v>0</v>
      </c>
      <c r="N692" s="38">
        <v>0</v>
      </c>
      <c r="O692" s="39">
        <v>0</v>
      </c>
      <c r="P692" s="37">
        <v>483.92</v>
      </c>
      <c r="Q692" s="38">
        <v>492.79</v>
      </c>
      <c r="R692" s="38">
        <v>362.3</v>
      </c>
      <c r="S692" s="38">
        <v>416.75</v>
      </c>
      <c r="T692" s="38">
        <v>608.65</v>
      </c>
      <c r="U692" s="38">
        <v>467.06</v>
      </c>
      <c r="V692" s="38">
        <v>712.83</v>
      </c>
      <c r="W692" s="38">
        <v>900.82</v>
      </c>
      <c r="X692" s="38">
        <v>1029.71</v>
      </c>
      <c r="Y692" s="38">
        <v>950.96</v>
      </c>
      <c r="Z692" s="38">
        <v>508.09</v>
      </c>
      <c r="AA692" s="40">
        <v>548.97</v>
      </c>
      <c r="AB692" s="27">
        <f t="shared" si="30"/>
        <v>0</v>
      </c>
      <c r="AC692" s="28">
        <f t="shared" si="31"/>
        <v>1029.71</v>
      </c>
      <c r="AD692" s="29">
        <f t="shared" si="32"/>
        <v>0</v>
      </c>
    </row>
    <row r="693" spans="1:30" ht="12.75" customHeight="1">
      <c r="A693" s="30" t="s">
        <v>2680</v>
      </c>
      <c r="B693" s="44" t="s">
        <v>2681</v>
      </c>
      <c r="C693" s="32" t="s">
        <v>2682</v>
      </c>
      <c r="D693" s="33" t="s">
        <v>2683</v>
      </c>
      <c r="E693" s="33">
        <v>35</v>
      </c>
      <c r="F693" s="33" t="s">
        <v>2684</v>
      </c>
      <c r="G693" s="34">
        <v>13</v>
      </c>
      <c r="H693" s="31">
        <v>13</v>
      </c>
      <c r="I693" s="35">
        <v>25</v>
      </c>
      <c r="K693" s="36" t="s">
        <v>2685</v>
      </c>
      <c r="L693" s="37">
        <v>421.81</v>
      </c>
      <c r="M693" s="38">
        <v>464.43</v>
      </c>
      <c r="N693" s="38">
        <v>193.87</v>
      </c>
      <c r="O693" s="39">
        <v>41.04</v>
      </c>
      <c r="P693" s="37">
        <v>441.43</v>
      </c>
      <c r="Q693" s="38">
        <v>738.42</v>
      </c>
      <c r="R693" s="38">
        <v>519.24</v>
      </c>
      <c r="S693" s="38">
        <v>653.98</v>
      </c>
      <c r="T693" s="38">
        <v>521.26</v>
      </c>
      <c r="U693" s="38">
        <v>674.6</v>
      </c>
      <c r="V693" s="38">
        <v>620.36</v>
      </c>
      <c r="W693" s="38">
        <v>402.69</v>
      </c>
      <c r="X693" s="38">
        <v>456.7</v>
      </c>
      <c r="Y693" s="38">
        <v>463.15</v>
      </c>
      <c r="Z693" s="38">
        <v>385.96</v>
      </c>
      <c r="AA693" s="40">
        <v>401.64</v>
      </c>
      <c r="AB693" s="27">
        <f t="shared" si="30"/>
        <v>464.43</v>
      </c>
      <c r="AC693" s="28">
        <f t="shared" si="31"/>
        <v>738.42</v>
      </c>
      <c r="AD693" s="29">
        <f t="shared" si="32"/>
        <v>0.6289510034939466</v>
      </c>
    </row>
    <row r="694" spans="1:30" ht="12.75" customHeight="1">
      <c r="A694" s="30" t="s">
        <v>2686</v>
      </c>
      <c r="B694" s="44" t="s">
        <v>2681</v>
      </c>
      <c r="C694" s="32" t="s">
        <v>2682</v>
      </c>
      <c r="D694" s="33" t="s">
        <v>2683</v>
      </c>
      <c r="E694" s="33">
        <v>35</v>
      </c>
      <c r="F694" s="33" t="s">
        <v>2684</v>
      </c>
      <c r="G694" s="34">
        <v>10</v>
      </c>
      <c r="H694" s="31">
        <v>11</v>
      </c>
      <c r="I694" s="35">
        <v>39</v>
      </c>
      <c r="J694" s="45" t="s">
        <v>1158</v>
      </c>
      <c r="K694" s="36" t="s">
        <v>2687</v>
      </c>
      <c r="L694" s="37">
        <v>0</v>
      </c>
      <c r="M694" s="38">
        <v>109.46</v>
      </c>
      <c r="N694" s="38">
        <v>0</v>
      </c>
      <c r="O694" s="39">
        <v>0</v>
      </c>
      <c r="P694" s="37">
        <v>0</v>
      </c>
      <c r="Q694" s="38">
        <v>0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38">
        <v>0</v>
      </c>
      <c r="Z694" s="38">
        <v>0</v>
      </c>
      <c r="AA694" s="40">
        <v>10.73</v>
      </c>
      <c r="AB694" s="27">
        <f t="shared" si="30"/>
        <v>109.46</v>
      </c>
      <c r="AC694" s="28">
        <f t="shared" si="31"/>
        <v>10.73</v>
      </c>
      <c r="AD694" s="29">
        <f t="shared" si="32"/>
        <v>10.20130475302889</v>
      </c>
    </row>
    <row r="695" spans="1:30" ht="12.75" customHeight="1">
      <c r="A695" s="30" t="s">
        <v>2688</v>
      </c>
      <c r="B695" s="31" t="s">
        <v>2689</v>
      </c>
      <c r="C695" s="32" t="s">
        <v>2690</v>
      </c>
      <c r="D695" s="33" t="s">
        <v>2691</v>
      </c>
      <c r="E695" s="53" t="s">
        <v>2692</v>
      </c>
      <c r="F695" s="33" t="s">
        <v>2693</v>
      </c>
      <c r="G695" s="34">
        <v>6</v>
      </c>
      <c r="H695" s="31">
        <v>6</v>
      </c>
      <c r="I695" s="35" t="s">
        <v>1140</v>
      </c>
      <c r="J695" s="45"/>
      <c r="K695" s="36" t="s">
        <v>2694</v>
      </c>
      <c r="L695" s="37">
        <v>0</v>
      </c>
      <c r="M695" s="38">
        <v>0</v>
      </c>
      <c r="N695" s="38">
        <v>0</v>
      </c>
      <c r="O695" s="39">
        <v>0</v>
      </c>
      <c r="P695" s="37">
        <v>634.04</v>
      </c>
      <c r="Q695" s="38">
        <v>821.91</v>
      </c>
      <c r="R695" s="38">
        <v>463.91</v>
      </c>
      <c r="S695" s="38">
        <v>1050.8</v>
      </c>
      <c r="T695" s="38">
        <v>701.57</v>
      </c>
      <c r="U695" s="38">
        <v>913.95</v>
      </c>
      <c r="V695" s="38">
        <v>327.99</v>
      </c>
      <c r="W695" s="38">
        <v>274.78</v>
      </c>
      <c r="X695" s="38">
        <v>303.94</v>
      </c>
      <c r="Y695" s="38">
        <v>305.41</v>
      </c>
      <c r="Z695" s="38">
        <v>113</v>
      </c>
      <c r="AA695" s="40">
        <v>76.39</v>
      </c>
      <c r="AB695" s="27">
        <f t="shared" si="30"/>
        <v>0</v>
      </c>
      <c r="AC695" s="28">
        <f t="shared" si="31"/>
        <v>1050.8</v>
      </c>
      <c r="AD695" s="29">
        <f t="shared" si="32"/>
        <v>0</v>
      </c>
    </row>
    <row r="696" spans="1:30" ht="12.75" customHeight="1">
      <c r="A696" s="30" t="s">
        <v>2695</v>
      </c>
      <c r="B696" s="31" t="s">
        <v>2696</v>
      </c>
      <c r="C696" s="32" t="s">
        <v>2697</v>
      </c>
      <c r="D696" s="33" t="s">
        <v>2698</v>
      </c>
      <c r="E696" s="33">
        <v>17</v>
      </c>
      <c r="F696" s="33" t="s">
        <v>2699</v>
      </c>
      <c r="G696" s="34">
        <v>4</v>
      </c>
      <c r="H696" s="31">
        <v>4</v>
      </c>
      <c r="I696" s="35"/>
      <c r="K696" s="36" t="s">
        <v>2695</v>
      </c>
      <c r="AB696" s="27">
        <f t="shared" si="30"/>
        <v>0</v>
      </c>
      <c r="AC696" s="28">
        <f t="shared" si="31"/>
        <v>0</v>
      </c>
      <c r="AD696" s="29" t="e">
        <f t="shared" si="32"/>
        <v>#DIV/0!</v>
      </c>
    </row>
    <row r="697" spans="1:30" ht="12.75" customHeight="1">
      <c r="A697" s="30" t="s">
        <v>2700</v>
      </c>
      <c r="B697" s="31" t="s">
        <v>2696</v>
      </c>
      <c r="C697" s="32" t="s">
        <v>2697</v>
      </c>
      <c r="D697" s="33" t="s">
        <v>2698</v>
      </c>
      <c r="E697" s="33">
        <v>17</v>
      </c>
      <c r="F697" s="33" t="s">
        <v>2701</v>
      </c>
      <c r="G697" s="34">
        <v>12</v>
      </c>
      <c r="H697" s="31">
        <v>11</v>
      </c>
      <c r="I697" s="35" t="s">
        <v>1140</v>
      </c>
      <c r="K697" s="36" t="s">
        <v>2702</v>
      </c>
      <c r="L697" s="37">
        <v>0</v>
      </c>
      <c r="M697" s="38">
        <v>0</v>
      </c>
      <c r="N697" s="38">
        <v>0</v>
      </c>
      <c r="O697" s="39">
        <v>0</v>
      </c>
      <c r="P697" s="37">
        <v>280.5</v>
      </c>
      <c r="Q697" s="38">
        <v>369.64</v>
      </c>
      <c r="R697" s="38">
        <v>342.32</v>
      </c>
      <c r="S697" s="38">
        <v>25.08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38">
        <v>0</v>
      </c>
      <c r="Z697" s="38">
        <v>0</v>
      </c>
      <c r="AA697" s="40">
        <v>137.3</v>
      </c>
      <c r="AB697" s="27">
        <f t="shared" si="30"/>
        <v>0</v>
      </c>
      <c r="AC697" s="28">
        <f t="shared" si="31"/>
        <v>369.64</v>
      </c>
      <c r="AD697" s="29">
        <f t="shared" si="32"/>
        <v>0</v>
      </c>
    </row>
    <row r="698" spans="1:30" ht="12.75" customHeight="1">
      <c r="A698" s="30" t="s">
        <v>2703</v>
      </c>
      <c r="B698" s="31" t="s">
        <v>2696</v>
      </c>
      <c r="C698" s="32" t="s">
        <v>2697</v>
      </c>
      <c r="D698" s="33" t="s">
        <v>2698</v>
      </c>
      <c r="E698" s="33">
        <v>17</v>
      </c>
      <c r="F698" s="33" t="s">
        <v>2704</v>
      </c>
      <c r="G698" s="34">
        <v>12</v>
      </c>
      <c r="H698" s="31">
        <v>12</v>
      </c>
      <c r="I698" s="35">
        <v>37</v>
      </c>
      <c r="K698" s="36" t="s">
        <v>2705</v>
      </c>
      <c r="L698" s="37">
        <v>80.97</v>
      </c>
      <c r="M698" s="38">
        <v>0</v>
      </c>
      <c r="N698" s="38">
        <v>0</v>
      </c>
      <c r="O698" s="39">
        <v>0</v>
      </c>
      <c r="P698" s="37">
        <v>71.1</v>
      </c>
      <c r="Q698" s="38">
        <v>0</v>
      </c>
      <c r="R698" s="38">
        <v>113.67</v>
      </c>
      <c r="S698" s="38">
        <v>75.02</v>
      </c>
      <c r="T698" s="38">
        <v>0</v>
      </c>
      <c r="U698" s="38">
        <v>93.42</v>
      </c>
      <c r="V698" s="38">
        <v>0</v>
      </c>
      <c r="W698" s="38">
        <v>53.48</v>
      </c>
      <c r="X698" s="38">
        <v>0</v>
      </c>
      <c r="Y698" s="38">
        <v>99.86</v>
      </c>
      <c r="Z698" s="38">
        <v>0</v>
      </c>
      <c r="AA698" s="40">
        <v>98.98</v>
      </c>
      <c r="AB698" s="27">
        <f t="shared" si="30"/>
        <v>80.97</v>
      </c>
      <c r="AC698" s="28">
        <f t="shared" si="31"/>
        <v>113.67</v>
      </c>
      <c r="AD698" s="29">
        <f t="shared" si="32"/>
        <v>0.7123251517550805</v>
      </c>
    </row>
    <row r="699" spans="1:30" ht="12.75" customHeight="1">
      <c r="A699" s="30" t="s">
        <v>2706</v>
      </c>
      <c r="B699" s="31" t="s">
        <v>2696</v>
      </c>
      <c r="C699" s="32" t="s">
        <v>2697</v>
      </c>
      <c r="D699" s="33" t="s">
        <v>2698</v>
      </c>
      <c r="E699" s="33">
        <v>17</v>
      </c>
      <c r="F699" s="33" t="s">
        <v>2699</v>
      </c>
      <c r="G699" s="34">
        <v>12</v>
      </c>
      <c r="H699" s="31">
        <v>12</v>
      </c>
      <c r="I699" s="35">
        <v>39</v>
      </c>
      <c r="K699" s="36" t="s">
        <v>2707</v>
      </c>
      <c r="L699" s="37">
        <v>0</v>
      </c>
      <c r="M699" s="38">
        <v>135.07</v>
      </c>
      <c r="N699" s="38">
        <v>0</v>
      </c>
      <c r="O699" s="39">
        <v>0</v>
      </c>
      <c r="P699" s="37">
        <v>85.78</v>
      </c>
      <c r="Q699" s="38">
        <v>196.82</v>
      </c>
      <c r="R699" s="38">
        <v>262.81</v>
      </c>
      <c r="S699" s="38">
        <v>262.96</v>
      </c>
      <c r="T699" s="38">
        <v>410.97</v>
      </c>
      <c r="U699" s="38">
        <v>572.7</v>
      </c>
      <c r="V699" s="38">
        <v>292.67</v>
      </c>
      <c r="W699" s="38">
        <v>232.03</v>
      </c>
      <c r="X699" s="38">
        <v>0</v>
      </c>
      <c r="Y699" s="38">
        <v>252.37</v>
      </c>
      <c r="Z699" s="38">
        <v>190.36</v>
      </c>
      <c r="AA699" s="40">
        <v>0</v>
      </c>
      <c r="AB699" s="27">
        <f t="shared" si="30"/>
        <v>135.07</v>
      </c>
      <c r="AC699" s="28">
        <f t="shared" si="31"/>
        <v>572.7</v>
      </c>
      <c r="AD699" s="29">
        <f t="shared" si="32"/>
        <v>0.23584773878121176</v>
      </c>
    </row>
    <row r="700" spans="1:30" ht="12.75" customHeight="1">
      <c r="A700" s="30" t="s">
        <v>2708</v>
      </c>
      <c r="B700" s="31" t="s">
        <v>2696</v>
      </c>
      <c r="C700" s="32" t="s">
        <v>2697</v>
      </c>
      <c r="D700" s="33" t="s">
        <v>2698</v>
      </c>
      <c r="E700" s="33">
        <v>17</v>
      </c>
      <c r="F700" s="33" t="s">
        <v>2699</v>
      </c>
      <c r="G700" s="34">
        <v>12</v>
      </c>
      <c r="H700" s="31">
        <v>12</v>
      </c>
      <c r="I700" s="35" t="s">
        <v>1140</v>
      </c>
      <c r="K700" s="36" t="s">
        <v>2709</v>
      </c>
      <c r="L700" s="37">
        <v>0</v>
      </c>
      <c r="M700" s="38">
        <v>0</v>
      </c>
      <c r="N700" s="38">
        <v>0</v>
      </c>
      <c r="O700" s="39">
        <v>0</v>
      </c>
      <c r="P700" s="37">
        <v>72.06</v>
      </c>
      <c r="Q700" s="38">
        <v>0</v>
      </c>
      <c r="R700" s="38">
        <v>168.21</v>
      </c>
      <c r="S700" s="38">
        <v>6.67</v>
      </c>
      <c r="T700" s="38">
        <v>0</v>
      </c>
      <c r="U700" s="38">
        <v>0</v>
      </c>
      <c r="V700" s="38">
        <v>0</v>
      </c>
      <c r="W700" s="38">
        <v>563.54</v>
      </c>
      <c r="X700" s="38">
        <v>52.52</v>
      </c>
      <c r="Y700" s="38">
        <v>231.26</v>
      </c>
      <c r="Z700" s="38">
        <v>0</v>
      </c>
      <c r="AA700" s="40">
        <v>41.94</v>
      </c>
      <c r="AB700" s="27">
        <f t="shared" si="30"/>
        <v>0</v>
      </c>
      <c r="AC700" s="28">
        <f t="shared" si="31"/>
        <v>563.54</v>
      </c>
      <c r="AD700" s="29">
        <f t="shared" si="32"/>
        <v>0</v>
      </c>
    </row>
    <row r="701" spans="1:30" ht="12.75" customHeight="1">
      <c r="A701" s="30" t="s">
        <v>2710</v>
      </c>
      <c r="B701" s="31" t="s">
        <v>2696</v>
      </c>
      <c r="C701" s="32" t="s">
        <v>2697</v>
      </c>
      <c r="D701" s="33" t="s">
        <v>2698</v>
      </c>
      <c r="E701" s="33">
        <v>17</v>
      </c>
      <c r="F701" s="33" t="s">
        <v>2699</v>
      </c>
      <c r="G701" s="34">
        <v>12</v>
      </c>
      <c r="H701" s="31">
        <v>12</v>
      </c>
      <c r="I701" s="35">
        <v>37</v>
      </c>
      <c r="K701" s="36" t="s">
        <v>2711</v>
      </c>
      <c r="L701" s="37">
        <v>49.7</v>
      </c>
      <c r="M701" s="38">
        <v>0</v>
      </c>
      <c r="N701" s="38">
        <v>0</v>
      </c>
      <c r="O701" s="39">
        <v>0</v>
      </c>
      <c r="P701" s="37">
        <v>166.59</v>
      </c>
      <c r="Q701" s="38">
        <v>66.32</v>
      </c>
      <c r="R701" s="38">
        <v>73.7</v>
      </c>
      <c r="S701" s="38">
        <v>0</v>
      </c>
      <c r="T701" s="38">
        <v>0</v>
      </c>
      <c r="U701" s="38">
        <v>0</v>
      </c>
      <c r="V701" s="38">
        <v>0</v>
      </c>
      <c r="W701" s="38">
        <v>110.88</v>
      </c>
      <c r="X701" s="38">
        <v>0</v>
      </c>
      <c r="Y701" s="38">
        <v>61.56</v>
      </c>
      <c r="Z701" s="38">
        <v>0</v>
      </c>
      <c r="AA701" s="40">
        <v>21.55</v>
      </c>
      <c r="AB701" s="27">
        <f t="shared" si="30"/>
        <v>49.7</v>
      </c>
      <c r="AC701" s="28">
        <f t="shared" si="31"/>
        <v>166.59</v>
      </c>
      <c r="AD701" s="29">
        <f t="shared" si="32"/>
        <v>0.29833723512815896</v>
      </c>
    </row>
    <row r="702" spans="1:30" ht="12.75" customHeight="1">
      <c r="A702" s="30" t="s">
        <v>2712</v>
      </c>
      <c r="B702" s="31" t="s">
        <v>2696</v>
      </c>
      <c r="C702" s="32" t="s">
        <v>2697</v>
      </c>
      <c r="D702" s="33" t="s">
        <v>2698</v>
      </c>
      <c r="E702" s="33">
        <v>17</v>
      </c>
      <c r="F702" s="33" t="s">
        <v>2699</v>
      </c>
      <c r="G702" s="34">
        <v>12</v>
      </c>
      <c r="H702" s="31">
        <v>11</v>
      </c>
      <c r="I702" s="35"/>
      <c r="J702" s="45"/>
      <c r="K702" s="36" t="s">
        <v>2713</v>
      </c>
      <c r="AB702" s="27">
        <f t="shared" si="30"/>
        <v>0</v>
      </c>
      <c r="AC702" s="28">
        <f t="shared" si="31"/>
        <v>0</v>
      </c>
      <c r="AD702" s="29" t="e">
        <f t="shared" si="32"/>
        <v>#DIV/0!</v>
      </c>
    </row>
    <row r="703" spans="1:30" ht="12.75" customHeight="1">
      <c r="A703" s="30" t="s">
        <v>2714</v>
      </c>
      <c r="B703" s="31" t="s">
        <v>2696</v>
      </c>
      <c r="C703" s="32" t="s">
        <v>2697</v>
      </c>
      <c r="D703" s="33" t="s">
        <v>2698</v>
      </c>
      <c r="E703" s="33">
        <v>17</v>
      </c>
      <c r="F703" s="33" t="s">
        <v>2699</v>
      </c>
      <c r="G703" s="34">
        <v>12</v>
      </c>
      <c r="H703" s="31">
        <v>12</v>
      </c>
      <c r="I703" s="35">
        <v>37</v>
      </c>
      <c r="K703" s="36" t="s">
        <v>2715</v>
      </c>
      <c r="L703" s="37">
        <v>69.4</v>
      </c>
      <c r="M703" s="38">
        <v>0</v>
      </c>
      <c r="N703" s="38">
        <v>0</v>
      </c>
      <c r="O703" s="39">
        <v>0</v>
      </c>
      <c r="P703" s="37">
        <v>116.92</v>
      </c>
      <c r="Q703" s="38">
        <v>109.66</v>
      </c>
      <c r="R703" s="38">
        <v>108.48</v>
      </c>
      <c r="S703" s="38">
        <v>66.49</v>
      </c>
      <c r="T703" s="38">
        <v>109.44</v>
      </c>
      <c r="U703" s="38">
        <v>63.24</v>
      </c>
      <c r="V703" s="38">
        <v>136.86</v>
      </c>
      <c r="W703" s="38">
        <v>140</v>
      </c>
      <c r="X703" s="38">
        <v>42.96</v>
      </c>
      <c r="Y703" s="38">
        <v>183.22</v>
      </c>
      <c r="Z703" s="38">
        <v>199</v>
      </c>
      <c r="AA703" s="40">
        <v>219.74</v>
      </c>
      <c r="AB703" s="27">
        <f t="shared" si="30"/>
        <v>69.4</v>
      </c>
      <c r="AC703" s="28">
        <f t="shared" si="31"/>
        <v>219.74</v>
      </c>
      <c r="AD703" s="29">
        <f t="shared" si="32"/>
        <v>0.31582779648675713</v>
      </c>
    </row>
    <row r="704" spans="1:30" ht="12.75" customHeight="1">
      <c r="A704" s="30" t="s">
        <v>2716</v>
      </c>
      <c r="B704" s="31" t="s">
        <v>2696</v>
      </c>
      <c r="C704" s="32" t="s">
        <v>2697</v>
      </c>
      <c r="D704" s="33" t="s">
        <v>2698</v>
      </c>
      <c r="E704" s="33">
        <v>17</v>
      </c>
      <c r="F704" s="33" t="s">
        <v>2699</v>
      </c>
      <c r="G704" s="34">
        <v>12</v>
      </c>
      <c r="H704" s="31">
        <v>12</v>
      </c>
      <c r="I704" s="35" t="s">
        <v>1140</v>
      </c>
      <c r="K704" s="36" t="s">
        <v>2717</v>
      </c>
      <c r="L704" s="37">
        <v>0</v>
      </c>
      <c r="M704" s="38">
        <v>0</v>
      </c>
      <c r="N704" s="38">
        <v>0</v>
      </c>
      <c r="O704" s="39">
        <v>0</v>
      </c>
      <c r="P704" s="37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38">
        <v>0</v>
      </c>
      <c r="Z704" s="38">
        <v>0</v>
      </c>
      <c r="AA704" s="40">
        <v>0</v>
      </c>
      <c r="AB704" s="27">
        <f t="shared" si="30"/>
        <v>0</v>
      </c>
      <c r="AC704" s="28">
        <f t="shared" si="31"/>
        <v>0</v>
      </c>
      <c r="AD704" s="29" t="e">
        <f t="shared" si="32"/>
        <v>#DIV/0!</v>
      </c>
    </row>
    <row r="705" spans="1:30" ht="12.75" customHeight="1">
      <c r="A705" s="30" t="s">
        <v>2718</v>
      </c>
      <c r="B705" s="31" t="s">
        <v>2696</v>
      </c>
      <c r="C705" s="32" t="s">
        <v>2697</v>
      </c>
      <c r="D705" s="33" t="s">
        <v>2698</v>
      </c>
      <c r="E705" s="33">
        <v>17</v>
      </c>
      <c r="F705" s="33" t="s">
        <v>2699</v>
      </c>
      <c r="G705" s="34">
        <v>12</v>
      </c>
      <c r="H705" s="31">
        <v>12</v>
      </c>
      <c r="I705" s="35">
        <v>25</v>
      </c>
      <c r="K705" s="36" t="s">
        <v>2719</v>
      </c>
      <c r="L705" s="37">
        <v>113.55</v>
      </c>
      <c r="M705" s="38">
        <v>119.47</v>
      </c>
      <c r="N705" s="38">
        <v>70.49</v>
      </c>
      <c r="O705" s="39">
        <v>42.88</v>
      </c>
      <c r="P705" s="37">
        <v>54.68</v>
      </c>
      <c r="Q705" s="38">
        <v>89.66</v>
      </c>
      <c r="R705" s="38">
        <v>26.56</v>
      </c>
      <c r="S705" s="38">
        <v>34.32</v>
      </c>
      <c r="T705" s="38">
        <v>0</v>
      </c>
      <c r="U705" s="38">
        <v>0</v>
      </c>
      <c r="V705" s="38">
        <v>0</v>
      </c>
      <c r="W705" s="38">
        <v>16.59</v>
      </c>
      <c r="X705" s="38">
        <v>55.93</v>
      </c>
      <c r="Y705" s="38">
        <v>55.13</v>
      </c>
      <c r="Z705" s="38">
        <v>91.29</v>
      </c>
      <c r="AA705" s="40">
        <v>83</v>
      </c>
      <c r="AB705" s="27">
        <f t="shared" si="30"/>
        <v>119.47</v>
      </c>
      <c r="AC705" s="28">
        <f t="shared" si="31"/>
        <v>91.29</v>
      </c>
      <c r="AD705" s="29">
        <f t="shared" si="32"/>
        <v>1.308686603132873</v>
      </c>
    </row>
    <row r="706" spans="1:30" ht="12.75" customHeight="1">
      <c r="A706" s="30" t="s">
        <v>2720</v>
      </c>
      <c r="B706" s="31" t="s">
        <v>2696</v>
      </c>
      <c r="C706" s="32" t="s">
        <v>2697</v>
      </c>
      <c r="D706" s="33" t="s">
        <v>2698</v>
      </c>
      <c r="E706" s="33">
        <v>17</v>
      </c>
      <c r="F706" s="33" t="s">
        <v>2699</v>
      </c>
      <c r="G706" s="34">
        <v>10</v>
      </c>
      <c r="H706" s="31">
        <v>11</v>
      </c>
      <c r="I706" s="35" t="s">
        <v>1140</v>
      </c>
      <c r="K706" s="36" t="s">
        <v>2721</v>
      </c>
      <c r="L706" s="37">
        <v>0</v>
      </c>
      <c r="M706" s="38">
        <v>0</v>
      </c>
      <c r="N706" s="38">
        <v>0</v>
      </c>
      <c r="O706" s="39">
        <v>0</v>
      </c>
      <c r="P706" s="37">
        <v>372.49</v>
      </c>
      <c r="Q706" s="38">
        <v>326.31</v>
      </c>
      <c r="R706" s="38">
        <v>396.31</v>
      </c>
      <c r="S706" s="38">
        <v>139.93</v>
      </c>
      <c r="T706" s="38">
        <v>0</v>
      </c>
      <c r="U706" s="38">
        <v>200.41</v>
      </c>
      <c r="V706" s="38">
        <v>0</v>
      </c>
      <c r="W706" s="38">
        <v>97.2</v>
      </c>
      <c r="X706" s="38">
        <v>0</v>
      </c>
      <c r="Y706" s="38">
        <v>0</v>
      </c>
      <c r="Z706" s="38">
        <v>0</v>
      </c>
      <c r="AA706" s="40">
        <v>85.76</v>
      </c>
      <c r="AB706" s="27">
        <f t="shared" si="30"/>
        <v>0</v>
      </c>
      <c r="AC706" s="28">
        <f t="shared" si="31"/>
        <v>396.31</v>
      </c>
      <c r="AD706" s="29">
        <f t="shared" si="32"/>
        <v>0</v>
      </c>
    </row>
    <row r="707" spans="1:30" ht="12.75" customHeight="1">
      <c r="A707" s="30" t="s">
        <v>2722</v>
      </c>
      <c r="B707" s="31" t="s">
        <v>2696</v>
      </c>
      <c r="C707" s="32" t="s">
        <v>2697</v>
      </c>
      <c r="D707" s="33" t="s">
        <v>2698</v>
      </c>
      <c r="E707" s="33">
        <v>17</v>
      </c>
      <c r="F707" s="33" t="s">
        <v>2699</v>
      </c>
      <c r="G707" s="34">
        <v>12</v>
      </c>
      <c r="H707" s="31">
        <v>12</v>
      </c>
      <c r="I707" s="35" t="s">
        <v>1140</v>
      </c>
      <c r="K707" s="36" t="s">
        <v>2723</v>
      </c>
      <c r="L707" s="37">
        <v>0</v>
      </c>
      <c r="M707" s="38">
        <v>0</v>
      </c>
      <c r="N707" s="38">
        <v>0</v>
      </c>
      <c r="O707" s="39">
        <v>0</v>
      </c>
      <c r="P707" s="37">
        <v>0</v>
      </c>
      <c r="Q707" s="38">
        <v>0</v>
      </c>
      <c r="R707" s="38">
        <v>0</v>
      </c>
      <c r="S707" s="38">
        <v>0</v>
      </c>
      <c r="T707" s="38">
        <v>0</v>
      </c>
      <c r="U707" s="38">
        <v>47.28</v>
      </c>
      <c r="V707" s="38">
        <v>0</v>
      </c>
      <c r="W707" s="38">
        <v>24.18</v>
      </c>
      <c r="X707" s="38">
        <v>0</v>
      </c>
      <c r="Y707" s="38">
        <v>0</v>
      </c>
      <c r="Z707" s="38">
        <v>0</v>
      </c>
      <c r="AA707" s="40">
        <v>0</v>
      </c>
      <c r="AB707" s="27">
        <f t="shared" si="30"/>
        <v>0</v>
      </c>
      <c r="AC707" s="28">
        <f t="shared" si="31"/>
        <v>47.28</v>
      </c>
      <c r="AD707" s="29">
        <f t="shared" si="32"/>
        <v>0</v>
      </c>
    </row>
    <row r="708" spans="1:30" ht="12.75" customHeight="1">
      <c r="A708" s="30" t="s">
        <v>2724</v>
      </c>
      <c r="B708" s="31" t="s">
        <v>2696</v>
      </c>
      <c r="C708" s="32" t="s">
        <v>2697</v>
      </c>
      <c r="D708" s="33" t="s">
        <v>2698</v>
      </c>
      <c r="E708" s="33">
        <v>17</v>
      </c>
      <c r="F708" s="33" t="s">
        <v>2699</v>
      </c>
      <c r="G708" s="34">
        <v>12</v>
      </c>
      <c r="H708" s="31">
        <v>12</v>
      </c>
      <c r="I708" s="35"/>
      <c r="K708" s="36" t="s">
        <v>2725</v>
      </c>
      <c r="AB708" s="27">
        <f aca="true" t="shared" si="33" ref="AB708:AB771">MAX(L708:O708)</f>
        <v>0</v>
      </c>
      <c r="AC708" s="28">
        <f aca="true" t="shared" si="34" ref="AC708:AC771">MAX(P708:AA708)</f>
        <v>0</v>
      </c>
      <c r="AD708" s="29" t="e">
        <f aca="true" t="shared" si="35" ref="AD708:AD771">PRODUCT(AB708,1/AC708)</f>
        <v>#DIV/0!</v>
      </c>
    </row>
    <row r="709" spans="1:30" ht="12.75" customHeight="1">
      <c r="A709" s="30" t="s">
        <v>2726</v>
      </c>
      <c r="B709" s="31" t="s">
        <v>2696</v>
      </c>
      <c r="C709" s="32" t="s">
        <v>2697</v>
      </c>
      <c r="D709" s="33" t="s">
        <v>2698</v>
      </c>
      <c r="E709" s="33">
        <v>17</v>
      </c>
      <c r="F709" s="33" t="s">
        <v>2699</v>
      </c>
      <c r="G709" s="34">
        <v>12</v>
      </c>
      <c r="H709" s="31">
        <v>12</v>
      </c>
      <c r="I709" s="35">
        <v>29</v>
      </c>
      <c r="K709" s="36" t="s">
        <v>2727</v>
      </c>
      <c r="L709" s="37">
        <v>650.44</v>
      </c>
      <c r="M709" s="38">
        <v>563.16</v>
      </c>
      <c r="N709" s="38">
        <v>316.86</v>
      </c>
      <c r="O709" s="39">
        <v>0</v>
      </c>
      <c r="P709" s="37">
        <v>435.34</v>
      </c>
      <c r="Q709" s="38">
        <v>381.15</v>
      </c>
      <c r="R709" s="38">
        <v>180.31</v>
      </c>
      <c r="S709" s="38">
        <v>403.51</v>
      </c>
      <c r="T709" s="38">
        <v>466</v>
      </c>
      <c r="U709" s="38">
        <v>337.51</v>
      </c>
      <c r="V709" s="38">
        <v>272.4</v>
      </c>
      <c r="W709" s="38">
        <v>67.76</v>
      </c>
      <c r="X709" s="38">
        <v>0</v>
      </c>
      <c r="Y709" s="38">
        <v>200.66</v>
      </c>
      <c r="Z709" s="38">
        <v>123.42</v>
      </c>
      <c r="AA709" s="40">
        <v>239.72</v>
      </c>
      <c r="AB709" s="27">
        <f t="shared" si="33"/>
        <v>650.44</v>
      </c>
      <c r="AC709" s="28">
        <f t="shared" si="34"/>
        <v>466</v>
      </c>
      <c r="AD709" s="29">
        <f t="shared" si="35"/>
        <v>1.395793991416309</v>
      </c>
    </row>
    <row r="710" spans="1:30" ht="12.75" customHeight="1">
      <c r="A710" s="30" t="s">
        <v>2728</v>
      </c>
      <c r="B710" s="31" t="s">
        <v>2696</v>
      </c>
      <c r="C710" s="32" t="s">
        <v>2697</v>
      </c>
      <c r="D710" s="33" t="s">
        <v>2698</v>
      </c>
      <c r="E710" s="33">
        <v>17</v>
      </c>
      <c r="F710" s="33" t="s">
        <v>2699</v>
      </c>
      <c r="G710" s="34">
        <v>12</v>
      </c>
      <c r="H710" s="31">
        <v>12</v>
      </c>
      <c r="I710" s="35" t="s">
        <v>1140</v>
      </c>
      <c r="K710" s="36" t="s">
        <v>2729</v>
      </c>
      <c r="L710" s="37">
        <v>0</v>
      </c>
      <c r="M710" s="38">
        <v>0</v>
      </c>
      <c r="N710" s="38">
        <v>0</v>
      </c>
      <c r="O710" s="39">
        <v>0</v>
      </c>
      <c r="P710" s="37">
        <v>193.13</v>
      </c>
      <c r="Q710" s="38">
        <v>243.93</v>
      </c>
      <c r="R710" s="38">
        <v>131.93</v>
      </c>
      <c r="S710" s="38">
        <v>291.62</v>
      </c>
      <c r="T710" s="38">
        <v>128.29</v>
      </c>
      <c r="U710" s="38">
        <v>154</v>
      </c>
      <c r="V710" s="38">
        <v>0</v>
      </c>
      <c r="W710" s="38">
        <v>0</v>
      </c>
      <c r="X710" s="38">
        <v>0</v>
      </c>
      <c r="Y710" s="38">
        <v>0</v>
      </c>
      <c r="Z710" s="38">
        <v>0</v>
      </c>
      <c r="AA710" s="40">
        <v>11.81</v>
      </c>
      <c r="AB710" s="27">
        <f t="shared" si="33"/>
        <v>0</v>
      </c>
      <c r="AC710" s="28">
        <f t="shared" si="34"/>
        <v>291.62</v>
      </c>
      <c r="AD710" s="29">
        <f t="shared" si="35"/>
        <v>0</v>
      </c>
    </row>
    <row r="711" spans="1:30" ht="12.75" customHeight="1">
      <c r="A711" s="30" t="s">
        <v>2730</v>
      </c>
      <c r="B711" s="31" t="s">
        <v>2696</v>
      </c>
      <c r="C711" s="32" t="s">
        <v>2697</v>
      </c>
      <c r="D711" s="33" t="s">
        <v>2698</v>
      </c>
      <c r="E711" s="33">
        <v>17</v>
      </c>
      <c r="F711" s="33" t="s">
        <v>2699</v>
      </c>
      <c r="G711" s="34">
        <v>11</v>
      </c>
      <c r="H711" s="31">
        <v>11</v>
      </c>
      <c r="I711" s="35">
        <v>27</v>
      </c>
      <c r="K711" s="36" t="s">
        <v>2731</v>
      </c>
      <c r="L711" s="37">
        <v>256.19</v>
      </c>
      <c r="M711" s="38">
        <v>294.03</v>
      </c>
      <c r="N711" s="38">
        <v>233.96</v>
      </c>
      <c r="O711" s="39">
        <v>87.47</v>
      </c>
      <c r="P711" s="37">
        <v>171.22</v>
      </c>
      <c r="Q711" s="38">
        <v>219.48</v>
      </c>
      <c r="R711" s="38">
        <v>298.96</v>
      </c>
      <c r="S711" s="38">
        <v>221.62</v>
      </c>
      <c r="T711" s="38">
        <v>265.2</v>
      </c>
      <c r="U711" s="38">
        <v>148.55</v>
      </c>
      <c r="V711" s="38">
        <v>192.52</v>
      </c>
      <c r="W711" s="38">
        <v>188.29</v>
      </c>
      <c r="X711" s="38">
        <v>197.81</v>
      </c>
      <c r="Y711" s="38">
        <v>277.25</v>
      </c>
      <c r="Z711" s="38">
        <v>0</v>
      </c>
      <c r="AA711" s="40">
        <v>134.57</v>
      </c>
      <c r="AB711" s="27">
        <f t="shared" si="33"/>
        <v>294.03</v>
      </c>
      <c r="AC711" s="28">
        <f t="shared" si="34"/>
        <v>298.96</v>
      </c>
      <c r="AD711" s="29">
        <f t="shared" si="35"/>
        <v>0.9835094995986086</v>
      </c>
    </row>
    <row r="712" spans="1:30" ht="12.75" customHeight="1">
      <c r="A712" s="30" t="s">
        <v>2732</v>
      </c>
      <c r="B712" s="31" t="s">
        <v>2696</v>
      </c>
      <c r="C712" s="32" t="s">
        <v>2697</v>
      </c>
      <c r="D712" s="33" t="s">
        <v>2698</v>
      </c>
      <c r="E712" s="33">
        <v>17</v>
      </c>
      <c r="F712" s="33" t="s">
        <v>2699</v>
      </c>
      <c r="G712" s="34">
        <v>10</v>
      </c>
      <c r="H712" s="31">
        <v>12</v>
      </c>
      <c r="I712" s="35" t="s">
        <v>1140</v>
      </c>
      <c r="K712" s="36" t="s">
        <v>2733</v>
      </c>
      <c r="L712" s="37">
        <v>0</v>
      </c>
      <c r="M712" s="38">
        <v>0</v>
      </c>
      <c r="N712" s="38">
        <v>0</v>
      </c>
      <c r="O712" s="39">
        <v>0</v>
      </c>
      <c r="P712" s="37">
        <v>0</v>
      </c>
      <c r="Q712" s="38">
        <v>0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38">
        <v>0</v>
      </c>
      <c r="Z712" s="38">
        <v>0</v>
      </c>
      <c r="AA712" s="40">
        <v>0</v>
      </c>
      <c r="AB712" s="27">
        <f t="shared" si="33"/>
        <v>0</v>
      </c>
      <c r="AC712" s="28">
        <f t="shared" si="34"/>
        <v>0</v>
      </c>
      <c r="AD712" s="29" t="e">
        <f t="shared" si="35"/>
        <v>#DIV/0!</v>
      </c>
    </row>
    <row r="713" spans="1:30" ht="12.75" customHeight="1">
      <c r="A713" s="30" t="s">
        <v>2734</v>
      </c>
      <c r="B713" s="31" t="s">
        <v>2696</v>
      </c>
      <c r="C713" s="32" t="s">
        <v>2697</v>
      </c>
      <c r="D713" s="33" t="s">
        <v>2698</v>
      </c>
      <c r="E713" s="33">
        <v>17</v>
      </c>
      <c r="F713" s="33" t="s">
        <v>2699</v>
      </c>
      <c r="G713" s="34">
        <v>12</v>
      </c>
      <c r="H713" s="31">
        <v>12</v>
      </c>
      <c r="I713" s="35">
        <v>2</v>
      </c>
      <c r="K713" s="36" t="s">
        <v>2735</v>
      </c>
      <c r="L713" s="37">
        <v>0</v>
      </c>
      <c r="M713" s="38">
        <v>169.43</v>
      </c>
      <c r="N713" s="38">
        <v>533.97</v>
      </c>
      <c r="O713" s="39">
        <v>777.47</v>
      </c>
      <c r="P713" s="37">
        <v>339.88</v>
      </c>
      <c r="Q713" s="38">
        <v>365.52</v>
      </c>
      <c r="R713" s="38">
        <v>543.68</v>
      </c>
      <c r="S713" s="38">
        <v>376.07</v>
      </c>
      <c r="T713" s="38">
        <v>157</v>
      </c>
      <c r="U713" s="38">
        <v>110.84</v>
      </c>
      <c r="V713" s="38">
        <v>222.71</v>
      </c>
      <c r="W713" s="38">
        <v>727.41</v>
      </c>
      <c r="X713" s="38">
        <v>786.68</v>
      </c>
      <c r="Y713" s="38">
        <v>854</v>
      </c>
      <c r="Z713" s="38">
        <v>192.82</v>
      </c>
      <c r="AA713" s="40">
        <v>234.88</v>
      </c>
      <c r="AB713" s="27">
        <f t="shared" si="33"/>
        <v>777.47</v>
      </c>
      <c r="AC713" s="28">
        <f t="shared" si="34"/>
        <v>854</v>
      </c>
      <c r="AD713" s="29">
        <f t="shared" si="35"/>
        <v>0.9103864168618268</v>
      </c>
    </row>
    <row r="714" spans="1:30" ht="12.75" customHeight="1">
      <c r="A714" s="30" t="s">
        <v>2736</v>
      </c>
      <c r="B714" s="31" t="s">
        <v>2696</v>
      </c>
      <c r="C714" s="32" t="s">
        <v>2697</v>
      </c>
      <c r="D714" s="33" t="s">
        <v>2698</v>
      </c>
      <c r="E714" s="33">
        <v>17</v>
      </c>
      <c r="F714" s="33" t="s">
        <v>2699</v>
      </c>
      <c r="G714" s="34">
        <v>12</v>
      </c>
      <c r="H714" s="31">
        <v>12</v>
      </c>
      <c r="I714" s="35">
        <v>25</v>
      </c>
      <c r="J714" s="45" t="s">
        <v>1158</v>
      </c>
      <c r="K714" s="36" t="s">
        <v>2737</v>
      </c>
      <c r="L714" s="37">
        <v>855.14</v>
      </c>
      <c r="M714" s="38">
        <v>722.16</v>
      </c>
      <c r="N714" s="38">
        <v>414.64</v>
      </c>
      <c r="O714" s="39">
        <v>243.29</v>
      </c>
      <c r="P714" s="37">
        <v>0</v>
      </c>
      <c r="Q714" s="38">
        <v>0</v>
      </c>
      <c r="R714" s="38">
        <v>0</v>
      </c>
      <c r="S714" s="38">
        <v>104.92</v>
      </c>
      <c r="T714" s="38">
        <v>0</v>
      </c>
      <c r="U714" s="38">
        <v>0</v>
      </c>
      <c r="V714" s="38">
        <v>139.42</v>
      </c>
      <c r="W714" s="38">
        <v>51.66</v>
      </c>
      <c r="X714" s="38">
        <v>0</v>
      </c>
      <c r="Y714" s="38">
        <v>149.42</v>
      </c>
      <c r="Z714" s="38">
        <v>0</v>
      </c>
      <c r="AA714" s="40">
        <v>0</v>
      </c>
      <c r="AB714" s="27">
        <f t="shared" si="33"/>
        <v>855.14</v>
      </c>
      <c r="AC714" s="28">
        <f t="shared" si="34"/>
        <v>149.42</v>
      </c>
      <c r="AD714" s="29">
        <f t="shared" si="35"/>
        <v>5.723062508365682</v>
      </c>
    </row>
    <row r="715" spans="1:30" ht="12.75" customHeight="1">
      <c r="A715" s="30" t="s">
        <v>2738</v>
      </c>
      <c r="B715" s="31" t="s">
        <v>2696</v>
      </c>
      <c r="C715" s="32" t="s">
        <v>2697</v>
      </c>
      <c r="D715" s="33" t="s">
        <v>2698</v>
      </c>
      <c r="E715" s="33">
        <v>17</v>
      </c>
      <c r="F715" s="33" t="s">
        <v>2699</v>
      </c>
      <c r="G715" s="34">
        <v>12</v>
      </c>
      <c r="H715" s="31">
        <v>12</v>
      </c>
      <c r="I715" s="35" t="s">
        <v>1140</v>
      </c>
      <c r="K715" s="36" t="s">
        <v>2739</v>
      </c>
      <c r="L715" s="37">
        <v>0</v>
      </c>
      <c r="M715" s="38">
        <v>0</v>
      </c>
      <c r="N715" s="38">
        <v>0</v>
      </c>
      <c r="O715" s="39">
        <v>0</v>
      </c>
      <c r="P715" s="37">
        <v>42.95</v>
      </c>
      <c r="Q715" s="38">
        <v>225.72</v>
      </c>
      <c r="R715" s="38">
        <v>498.16</v>
      </c>
      <c r="S715" s="38">
        <v>99.15</v>
      </c>
      <c r="T715" s="38">
        <v>0</v>
      </c>
      <c r="U715" s="38">
        <v>263.21</v>
      </c>
      <c r="V715" s="38">
        <v>0</v>
      </c>
      <c r="W715" s="38">
        <v>42.42</v>
      </c>
      <c r="X715" s="38">
        <v>26.92</v>
      </c>
      <c r="Y715" s="38">
        <v>0</v>
      </c>
      <c r="Z715" s="38">
        <v>0</v>
      </c>
      <c r="AA715" s="40">
        <v>66.23</v>
      </c>
      <c r="AB715" s="27">
        <f t="shared" si="33"/>
        <v>0</v>
      </c>
      <c r="AC715" s="28">
        <f t="shared" si="34"/>
        <v>498.16</v>
      </c>
      <c r="AD715" s="29">
        <f t="shared" si="35"/>
        <v>0</v>
      </c>
    </row>
    <row r="716" spans="1:30" ht="12.75" customHeight="1">
      <c r="A716" s="30" t="s">
        <v>2740</v>
      </c>
      <c r="B716" s="31" t="s">
        <v>2696</v>
      </c>
      <c r="C716" s="32" t="s">
        <v>2697</v>
      </c>
      <c r="D716" s="33" t="s">
        <v>2698</v>
      </c>
      <c r="E716" s="33">
        <v>17</v>
      </c>
      <c r="F716" s="33" t="s">
        <v>2699</v>
      </c>
      <c r="G716" s="34">
        <v>12</v>
      </c>
      <c r="H716" s="31">
        <v>12</v>
      </c>
      <c r="I716" s="35"/>
      <c r="K716" s="36" t="s">
        <v>2741</v>
      </c>
      <c r="AB716" s="27">
        <f t="shared" si="33"/>
        <v>0</v>
      </c>
      <c r="AC716" s="28">
        <f t="shared" si="34"/>
        <v>0</v>
      </c>
      <c r="AD716" s="29" t="e">
        <f t="shared" si="35"/>
        <v>#DIV/0!</v>
      </c>
    </row>
    <row r="717" spans="1:30" ht="12.75" customHeight="1">
      <c r="A717" s="30" t="s">
        <v>2742</v>
      </c>
      <c r="B717" s="31" t="s">
        <v>2696</v>
      </c>
      <c r="C717" s="32" t="s">
        <v>2697</v>
      </c>
      <c r="D717" s="33" t="s">
        <v>2698</v>
      </c>
      <c r="E717" s="33">
        <v>17</v>
      </c>
      <c r="F717" s="33" t="s">
        <v>2699</v>
      </c>
      <c r="G717" s="34">
        <v>12</v>
      </c>
      <c r="H717" s="31">
        <v>12</v>
      </c>
      <c r="I717" s="35" t="s">
        <v>1140</v>
      </c>
      <c r="K717" s="36" t="s">
        <v>2743</v>
      </c>
      <c r="L717" s="37">
        <v>0</v>
      </c>
      <c r="M717" s="38">
        <v>0</v>
      </c>
      <c r="N717" s="38">
        <v>0</v>
      </c>
      <c r="O717" s="39">
        <v>0</v>
      </c>
      <c r="P717" s="37">
        <v>391.1</v>
      </c>
      <c r="Q717" s="38">
        <v>237.39</v>
      </c>
      <c r="R717" s="38">
        <v>497.33</v>
      </c>
      <c r="S717" s="38">
        <v>627.74</v>
      </c>
      <c r="T717" s="38">
        <v>405.55</v>
      </c>
      <c r="U717" s="38">
        <v>200.25</v>
      </c>
      <c r="V717" s="38">
        <v>226.15</v>
      </c>
      <c r="W717" s="38">
        <v>352.62</v>
      </c>
      <c r="X717" s="38">
        <v>149.26</v>
      </c>
      <c r="Y717" s="38">
        <v>760.34</v>
      </c>
      <c r="Z717" s="38">
        <v>0</v>
      </c>
      <c r="AA717" s="40">
        <v>186.58</v>
      </c>
      <c r="AB717" s="27">
        <f t="shared" si="33"/>
        <v>0</v>
      </c>
      <c r="AC717" s="28">
        <f t="shared" si="34"/>
        <v>760.34</v>
      </c>
      <c r="AD717" s="29">
        <f t="shared" si="35"/>
        <v>0</v>
      </c>
    </row>
    <row r="718" spans="1:30" ht="12.75" customHeight="1">
      <c r="A718" s="30" t="s">
        <v>2744</v>
      </c>
      <c r="B718" s="31" t="s">
        <v>2696</v>
      </c>
      <c r="C718" s="32" t="s">
        <v>2697</v>
      </c>
      <c r="D718" s="33" t="s">
        <v>2698</v>
      </c>
      <c r="E718" s="33">
        <v>17</v>
      </c>
      <c r="F718" s="33" t="s">
        <v>2699</v>
      </c>
      <c r="G718" s="34">
        <v>11</v>
      </c>
      <c r="H718" s="31">
        <v>11</v>
      </c>
      <c r="I718" s="35" t="s">
        <v>1140</v>
      </c>
      <c r="K718" s="36" t="s">
        <v>2745</v>
      </c>
      <c r="L718" s="37">
        <v>0</v>
      </c>
      <c r="M718" s="38">
        <v>0</v>
      </c>
      <c r="N718" s="38">
        <v>0</v>
      </c>
      <c r="O718" s="39">
        <v>0</v>
      </c>
      <c r="P718" s="37">
        <v>16.46</v>
      </c>
      <c r="Q718" s="38">
        <v>0</v>
      </c>
      <c r="R718" s="38">
        <v>22.77</v>
      </c>
      <c r="S718" s="38">
        <v>0</v>
      </c>
      <c r="T718" s="38">
        <v>0</v>
      </c>
      <c r="U718" s="38">
        <v>0</v>
      </c>
      <c r="V718" s="38">
        <v>0</v>
      </c>
      <c r="W718" s="38">
        <v>23.49</v>
      </c>
      <c r="X718" s="38">
        <v>0</v>
      </c>
      <c r="Y718" s="38">
        <v>0</v>
      </c>
      <c r="Z718" s="38">
        <v>71.84</v>
      </c>
      <c r="AA718" s="40">
        <v>49.44</v>
      </c>
      <c r="AB718" s="27">
        <f t="shared" si="33"/>
        <v>0</v>
      </c>
      <c r="AC718" s="28">
        <f t="shared" si="34"/>
        <v>71.84</v>
      </c>
      <c r="AD718" s="29">
        <f t="shared" si="35"/>
        <v>0</v>
      </c>
    </row>
    <row r="719" spans="1:30" ht="12.75" customHeight="1">
      <c r="A719" s="30" t="s">
        <v>2746</v>
      </c>
      <c r="B719" s="31" t="s">
        <v>2696</v>
      </c>
      <c r="C719" s="32" t="s">
        <v>2697</v>
      </c>
      <c r="D719" s="33" t="s">
        <v>2698</v>
      </c>
      <c r="E719" s="33">
        <v>17</v>
      </c>
      <c r="F719" s="33" t="s">
        <v>2699</v>
      </c>
      <c r="G719" s="34">
        <v>12</v>
      </c>
      <c r="H719" s="31">
        <v>11</v>
      </c>
      <c r="I719" s="35" t="s">
        <v>1140</v>
      </c>
      <c r="K719" s="36" t="s">
        <v>2747</v>
      </c>
      <c r="L719" s="37">
        <v>0</v>
      </c>
      <c r="M719" s="38">
        <v>0</v>
      </c>
      <c r="N719" s="38">
        <v>0</v>
      </c>
      <c r="O719" s="39">
        <v>0</v>
      </c>
      <c r="P719" s="37">
        <v>66.59</v>
      </c>
      <c r="Q719" s="38">
        <v>102.45</v>
      </c>
      <c r="R719" s="38">
        <v>0</v>
      </c>
      <c r="S719" s="38">
        <v>61.91</v>
      </c>
      <c r="T719" s="38">
        <v>231.33</v>
      </c>
      <c r="U719" s="38">
        <v>0</v>
      </c>
      <c r="V719" s="38">
        <v>153.72</v>
      </c>
      <c r="W719" s="38">
        <v>180.17</v>
      </c>
      <c r="X719" s="38">
        <v>136.82</v>
      </c>
      <c r="Y719" s="38">
        <v>244.01</v>
      </c>
      <c r="Z719" s="38">
        <v>0</v>
      </c>
      <c r="AA719" s="40">
        <v>225.09</v>
      </c>
      <c r="AB719" s="27">
        <f t="shared" si="33"/>
        <v>0</v>
      </c>
      <c r="AC719" s="28">
        <f t="shared" si="34"/>
        <v>244.01</v>
      </c>
      <c r="AD719" s="29">
        <f t="shared" si="35"/>
        <v>0</v>
      </c>
    </row>
    <row r="720" spans="1:30" ht="12.75" customHeight="1">
      <c r="A720" s="30" t="s">
        <v>2748</v>
      </c>
      <c r="B720" s="31" t="s">
        <v>2696</v>
      </c>
      <c r="C720" s="32" t="s">
        <v>2697</v>
      </c>
      <c r="D720" s="33" t="s">
        <v>2698</v>
      </c>
      <c r="E720" s="33">
        <v>17</v>
      </c>
      <c r="F720" s="33" t="s">
        <v>2699</v>
      </c>
      <c r="G720" s="34">
        <v>11</v>
      </c>
      <c r="H720" s="31">
        <v>12</v>
      </c>
      <c r="I720" s="35">
        <v>25</v>
      </c>
      <c r="K720" s="36" t="s">
        <v>2749</v>
      </c>
      <c r="L720" s="37">
        <v>182.91</v>
      </c>
      <c r="M720" s="38">
        <v>156.48</v>
      </c>
      <c r="N720" s="38">
        <v>125.34</v>
      </c>
      <c r="O720" s="39">
        <v>89.31</v>
      </c>
      <c r="P720" s="37">
        <v>67.7</v>
      </c>
      <c r="Q720" s="38">
        <v>87.57</v>
      </c>
      <c r="R720" s="38">
        <v>75.12</v>
      </c>
      <c r="S720" s="38">
        <v>94.3</v>
      </c>
      <c r="T720" s="38">
        <v>95.91</v>
      </c>
      <c r="U720" s="38">
        <v>0</v>
      </c>
      <c r="V720" s="38">
        <v>124.55</v>
      </c>
      <c r="W720" s="38">
        <v>97.53</v>
      </c>
      <c r="X720" s="38">
        <v>95.94</v>
      </c>
      <c r="Y720" s="38">
        <v>87.36</v>
      </c>
      <c r="Z720" s="38">
        <v>105.74</v>
      </c>
      <c r="AA720" s="40">
        <v>87.69</v>
      </c>
      <c r="AB720" s="27">
        <f t="shared" si="33"/>
        <v>182.91</v>
      </c>
      <c r="AC720" s="28">
        <f t="shared" si="34"/>
        <v>124.55</v>
      </c>
      <c r="AD720" s="29">
        <f t="shared" si="35"/>
        <v>1.4685668406262544</v>
      </c>
    </row>
    <row r="721" spans="1:30" ht="12.75" customHeight="1">
      <c r="A721" s="30" t="s">
        <v>2750</v>
      </c>
      <c r="B721" s="31" t="s">
        <v>2696</v>
      </c>
      <c r="C721" s="32" t="s">
        <v>2697</v>
      </c>
      <c r="D721" s="33" t="s">
        <v>2698</v>
      </c>
      <c r="E721" s="33">
        <v>17</v>
      </c>
      <c r="F721" s="33" t="s">
        <v>2699</v>
      </c>
      <c r="G721" s="34">
        <v>12</v>
      </c>
      <c r="H721" s="31">
        <v>13</v>
      </c>
      <c r="I721" s="35" t="s">
        <v>1140</v>
      </c>
      <c r="K721" s="36" t="s">
        <v>2751</v>
      </c>
      <c r="L721" s="37">
        <v>0</v>
      </c>
      <c r="M721" s="38">
        <v>0</v>
      </c>
      <c r="N721" s="38">
        <v>0</v>
      </c>
      <c r="O721" s="39">
        <v>0</v>
      </c>
      <c r="P721" s="37">
        <v>532.46</v>
      </c>
      <c r="Q721" s="38">
        <v>332.82</v>
      </c>
      <c r="R721" s="38">
        <v>212.71</v>
      </c>
      <c r="S721" s="38">
        <v>99.4</v>
      </c>
      <c r="T721" s="38">
        <v>0</v>
      </c>
      <c r="U721" s="38">
        <v>139.9</v>
      </c>
      <c r="V721" s="38">
        <v>0</v>
      </c>
      <c r="W721" s="38">
        <v>142.65</v>
      </c>
      <c r="X721" s="38">
        <v>0</v>
      </c>
      <c r="Y721" s="38">
        <v>103.62</v>
      </c>
      <c r="Z721" s="38">
        <v>0</v>
      </c>
      <c r="AA721" s="40">
        <v>45.9</v>
      </c>
      <c r="AB721" s="27">
        <f t="shared" si="33"/>
        <v>0</v>
      </c>
      <c r="AC721" s="28">
        <f t="shared" si="34"/>
        <v>532.46</v>
      </c>
      <c r="AD721" s="29">
        <f t="shared" si="35"/>
        <v>0</v>
      </c>
    </row>
    <row r="722" spans="1:30" ht="12.75" customHeight="1">
      <c r="A722" s="30" t="s">
        <v>2752</v>
      </c>
      <c r="B722" s="31" t="s">
        <v>2696</v>
      </c>
      <c r="C722" s="32" t="s">
        <v>2697</v>
      </c>
      <c r="D722" s="33" t="s">
        <v>2698</v>
      </c>
      <c r="E722" s="33">
        <v>17</v>
      </c>
      <c r="F722" s="33" t="s">
        <v>2699</v>
      </c>
      <c r="G722" s="34">
        <v>10</v>
      </c>
      <c r="H722" s="31">
        <v>9</v>
      </c>
      <c r="I722" s="35" t="s">
        <v>1140</v>
      </c>
      <c r="K722" s="36" t="s">
        <v>2753</v>
      </c>
      <c r="L722" s="37">
        <v>0</v>
      </c>
      <c r="M722" s="38">
        <v>0</v>
      </c>
      <c r="N722" s="38">
        <v>0</v>
      </c>
      <c r="O722" s="39">
        <v>0</v>
      </c>
      <c r="P722" s="37">
        <v>0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38">
        <v>0</v>
      </c>
      <c r="Z722" s="38">
        <v>0</v>
      </c>
      <c r="AA722" s="40">
        <v>0</v>
      </c>
      <c r="AB722" s="27">
        <f t="shared" si="33"/>
        <v>0</v>
      </c>
      <c r="AC722" s="28">
        <f t="shared" si="34"/>
        <v>0</v>
      </c>
      <c r="AD722" s="29" t="e">
        <f t="shared" si="35"/>
        <v>#DIV/0!</v>
      </c>
    </row>
    <row r="723" spans="1:30" ht="12.75" customHeight="1">
      <c r="A723" s="30" t="s">
        <v>2754</v>
      </c>
      <c r="B723" s="31" t="s">
        <v>2696</v>
      </c>
      <c r="C723" s="32" t="s">
        <v>2697</v>
      </c>
      <c r="D723" s="33" t="s">
        <v>2698</v>
      </c>
      <c r="E723" s="33">
        <v>17</v>
      </c>
      <c r="F723" s="33" t="s">
        <v>2699</v>
      </c>
      <c r="G723" s="34">
        <v>11</v>
      </c>
      <c r="H723" s="31">
        <v>13</v>
      </c>
      <c r="I723" s="35">
        <v>9</v>
      </c>
      <c r="K723" s="36" t="s">
        <v>2755</v>
      </c>
      <c r="L723" s="37">
        <v>80.26</v>
      </c>
      <c r="M723" s="38">
        <v>0</v>
      </c>
      <c r="N723" s="38">
        <v>71.93</v>
      </c>
      <c r="O723" s="39">
        <v>88.61</v>
      </c>
      <c r="P723" s="37">
        <v>817.54</v>
      </c>
      <c r="Q723" s="38">
        <v>489.48</v>
      </c>
      <c r="R723" s="38">
        <v>695.29</v>
      </c>
      <c r="S723" s="38">
        <v>730.09</v>
      </c>
      <c r="T723" s="38">
        <v>459.57</v>
      </c>
      <c r="U723" s="38">
        <v>251.32</v>
      </c>
      <c r="V723" s="38">
        <v>182.74</v>
      </c>
      <c r="W723" s="38">
        <v>202.86</v>
      </c>
      <c r="X723" s="38">
        <v>62.58</v>
      </c>
      <c r="Y723" s="38">
        <v>183.8</v>
      </c>
      <c r="Z723" s="38">
        <v>319.13</v>
      </c>
      <c r="AA723" s="40">
        <v>563.29</v>
      </c>
      <c r="AB723" s="27">
        <f t="shared" si="33"/>
        <v>88.61</v>
      </c>
      <c r="AC723" s="28">
        <f t="shared" si="34"/>
        <v>817.54</v>
      </c>
      <c r="AD723" s="29">
        <f t="shared" si="35"/>
        <v>0.10838613401179147</v>
      </c>
    </row>
    <row r="724" spans="1:30" ht="12.75" customHeight="1">
      <c r="A724" s="30" t="s">
        <v>2756</v>
      </c>
      <c r="B724" s="31" t="s">
        <v>2696</v>
      </c>
      <c r="C724" s="32" t="s">
        <v>2697</v>
      </c>
      <c r="D724" s="33" t="s">
        <v>2698</v>
      </c>
      <c r="E724" s="33">
        <v>17</v>
      </c>
      <c r="F724" s="33" t="s">
        <v>2699</v>
      </c>
      <c r="G724" s="34">
        <v>11</v>
      </c>
      <c r="H724" s="31">
        <v>9</v>
      </c>
      <c r="I724" s="35" t="s">
        <v>1140</v>
      </c>
      <c r="K724" s="36" t="s">
        <v>2757</v>
      </c>
      <c r="L724" s="37">
        <v>0</v>
      </c>
      <c r="M724" s="38">
        <v>0</v>
      </c>
      <c r="N724" s="38">
        <v>0</v>
      </c>
      <c r="O724" s="39">
        <v>0</v>
      </c>
      <c r="P724" s="37">
        <v>73.43</v>
      </c>
      <c r="Q724" s="38">
        <v>152.34</v>
      </c>
      <c r="R724" s="38">
        <v>91.98</v>
      </c>
      <c r="S724" s="38">
        <v>203.92</v>
      </c>
      <c r="T724" s="38">
        <v>141.4</v>
      </c>
      <c r="U724" s="38">
        <v>84.75</v>
      </c>
      <c r="V724" s="38">
        <v>0</v>
      </c>
      <c r="W724" s="38">
        <v>79.74</v>
      </c>
      <c r="X724" s="38">
        <v>48.28</v>
      </c>
      <c r="Y724" s="38">
        <v>93.6</v>
      </c>
      <c r="Z724" s="38">
        <v>0</v>
      </c>
      <c r="AA724" s="40">
        <v>127.47</v>
      </c>
      <c r="AB724" s="27">
        <f t="shared" si="33"/>
        <v>0</v>
      </c>
      <c r="AC724" s="28">
        <f t="shared" si="34"/>
        <v>203.92</v>
      </c>
      <c r="AD724" s="29">
        <f t="shared" si="35"/>
        <v>0</v>
      </c>
    </row>
    <row r="725" spans="1:30" ht="12.75" customHeight="1">
      <c r="A725" s="30" t="s">
        <v>2758</v>
      </c>
      <c r="B725" s="31" t="s">
        <v>2696</v>
      </c>
      <c r="C725" s="32" t="s">
        <v>2697</v>
      </c>
      <c r="D725" s="33" t="s">
        <v>2698</v>
      </c>
      <c r="E725" s="33">
        <v>17</v>
      </c>
      <c r="F725" s="33" t="s">
        <v>2699</v>
      </c>
      <c r="G725" s="34">
        <v>12</v>
      </c>
      <c r="H725" s="31">
        <v>11</v>
      </c>
      <c r="I725" s="35">
        <v>28</v>
      </c>
      <c r="K725" s="36" t="s">
        <v>2759</v>
      </c>
      <c r="L725" s="37">
        <v>98.19</v>
      </c>
      <c r="M725" s="38">
        <v>265</v>
      </c>
      <c r="N725" s="38">
        <v>271.41</v>
      </c>
      <c r="O725" s="39">
        <v>67.87</v>
      </c>
      <c r="P725" s="37">
        <v>100.8</v>
      </c>
      <c r="Q725" s="38">
        <v>107.53</v>
      </c>
      <c r="R725" s="38">
        <v>156.34</v>
      </c>
      <c r="S725" s="38">
        <v>250.72</v>
      </c>
      <c r="T725" s="38">
        <v>102.28</v>
      </c>
      <c r="U725" s="38">
        <v>196.25</v>
      </c>
      <c r="V725" s="38">
        <v>51.95</v>
      </c>
      <c r="W725" s="38">
        <v>272</v>
      </c>
      <c r="X725" s="38">
        <v>586.34</v>
      </c>
      <c r="Y725" s="38">
        <v>485.26</v>
      </c>
      <c r="Z725" s="38">
        <v>280.73</v>
      </c>
      <c r="AA725" s="40">
        <v>174.76</v>
      </c>
      <c r="AB725" s="27">
        <f t="shared" si="33"/>
        <v>271.41</v>
      </c>
      <c r="AC725" s="28">
        <f t="shared" si="34"/>
        <v>586.34</v>
      </c>
      <c r="AD725" s="29">
        <f t="shared" si="35"/>
        <v>0.46288842651021594</v>
      </c>
    </row>
    <row r="726" spans="1:30" ht="12.75" customHeight="1">
      <c r="A726" s="30" t="s">
        <v>2760</v>
      </c>
      <c r="B726" s="31" t="s">
        <v>2696</v>
      </c>
      <c r="C726" s="32" t="s">
        <v>2697</v>
      </c>
      <c r="D726" s="33" t="s">
        <v>2698</v>
      </c>
      <c r="E726" s="33">
        <v>17</v>
      </c>
      <c r="F726" s="33" t="s">
        <v>2699</v>
      </c>
      <c r="G726" s="34">
        <v>12</v>
      </c>
      <c r="H726" s="31">
        <v>11</v>
      </c>
      <c r="I726" s="35" t="s">
        <v>1140</v>
      </c>
      <c r="K726" s="36" t="s">
        <v>2761</v>
      </c>
      <c r="L726" s="37">
        <v>0</v>
      </c>
      <c r="M726" s="38">
        <v>0</v>
      </c>
      <c r="N726" s="38">
        <v>0</v>
      </c>
      <c r="O726" s="39">
        <v>0</v>
      </c>
      <c r="P726" s="37">
        <v>180.37</v>
      </c>
      <c r="Q726" s="38">
        <v>319.66</v>
      </c>
      <c r="R726" s="38">
        <v>71.75</v>
      </c>
      <c r="S726" s="38">
        <v>18.87</v>
      </c>
      <c r="T726" s="38">
        <v>0</v>
      </c>
      <c r="U726" s="38">
        <v>0</v>
      </c>
      <c r="V726" s="38">
        <v>0</v>
      </c>
      <c r="W726" s="38">
        <v>196.08</v>
      </c>
      <c r="X726" s="38">
        <v>52.48</v>
      </c>
      <c r="Y726" s="38">
        <v>166.9</v>
      </c>
      <c r="Z726" s="38">
        <v>816.81</v>
      </c>
      <c r="AA726" s="40">
        <v>452.43</v>
      </c>
      <c r="AB726" s="27">
        <f t="shared" si="33"/>
        <v>0</v>
      </c>
      <c r="AC726" s="28">
        <f t="shared" si="34"/>
        <v>816.81</v>
      </c>
      <c r="AD726" s="29">
        <f t="shared" si="35"/>
        <v>0</v>
      </c>
    </row>
    <row r="727" spans="1:30" ht="12.75" customHeight="1">
      <c r="A727" s="30" t="s">
        <v>2762</v>
      </c>
      <c r="B727" s="31" t="s">
        <v>2696</v>
      </c>
      <c r="C727" s="32" t="s">
        <v>2697</v>
      </c>
      <c r="D727" s="33" t="s">
        <v>2698</v>
      </c>
      <c r="E727" s="33">
        <v>17</v>
      </c>
      <c r="F727" s="33" t="s">
        <v>2699</v>
      </c>
      <c r="G727" s="34">
        <v>12</v>
      </c>
      <c r="H727" s="31">
        <v>11</v>
      </c>
      <c r="I727" s="35" t="s">
        <v>1140</v>
      </c>
      <c r="K727" s="36" t="s">
        <v>2763</v>
      </c>
      <c r="L727" s="37">
        <v>0</v>
      </c>
      <c r="M727" s="38">
        <v>0</v>
      </c>
      <c r="N727" s="38">
        <v>0</v>
      </c>
      <c r="O727" s="39">
        <v>0</v>
      </c>
      <c r="P727" s="37">
        <v>88.71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68.59</v>
      </c>
      <c r="X727" s="38">
        <v>0</v>
      </c>
      <c r="Y727" s="38">
        <v>123.74</v>
      </c>
      <c r="Z727" s="38">
        <v>1121.65</v>
      </c>
      <c r="AA727" s="40">
        <v>304.58</v>
      </c>
      <c r="AB727" s="27">
        <f t="shared" si="33"/>
        <v>0</v>
      </c>
      <c r="AC727" s="28">
        <f t="shared" si="34"/>
        <v>1121.65</v>
      </c>
      <c r="AD727" s="29">
        <f t="shared" si="35"/>
        <v>0</v>
      </c>
    </row>
    <row r="728" spans="1:30" ht="12.75" customHeight="1">
      <c r="A728" s="30" t="s">
        <v>2764</v>
      </c>
      <c r="B728" s="31" t="s">
        <v>2696</v>
      </c>
      <c r="C728" s="32" t="s">
        <v>2697</v>
      </c>
      <c r="D728" s="33" t="s">
        <v>2698</v>
      </c>
      <c r="E728" s="33">
        <v>17</v>
      </c>
      <c r="F728" s="33" t="s">
        <v>2699</v>
      </c>
      <c r="G728" s="34">
        <v>12</v>
      </c>
      <c r="H728" s="31">
        <v>12</v>
      </c>
      <c r="I728" s="35" t="s">
        <v>1140</v>
      </c>
      <c r="K728" s="36" t="s">
        <v>2765</v>
      </c>
      <c r="L728" s="37">
        <v>0</v>
      </c>
      <c r="M728" s="38">
        <v>0</v>
      </c>
      <c r="N728" s="38">
        <v>0</v>
      </c>
      <c r="O728" s="39">
        <v>0</v>
      </c>
      <c r="P728" s="37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38">
        <v>0</v>
      </c>
      <c r="Z728" s="38">
        <v>0</v>
      </c>
      <c r="AA728" s="40">
        <v>0</v>
      </c>
      <c r="AB728" s="27">
        <f t="shared" si="33"/>
        <v>0</v>
      </c>
      <c r="AC728" s="28">
        <f t="shared" si="34"/>
        <v>0</v>
      </c>
      <c r="AD728" s="29" t="e">
        <f t="shared" si="35"/>
        <v>#DIV/0!</v>
      </c>
    </row>
    <row r="729" spans="1:30" ht="12.75" customHeight="1">
      <c r="A729" s="30" t="s">
        <v>2766</v>
      </c>
      <c r="B729" s="31" t="s">
        <v>2696</v>
      </c>
      <c r="C729" s="32" t="s">
        <v>2697</v>
      </c>
      <c r="D729" s="33" t="s">
        <v>2698</v>
      </c>
      <c r="E729" s="33">
        <v>17</v>
      </c>
      <c r="F729" s="33" t="s">
        <v>2699</v>
      </c>
      <c r="G729" s="34">
        <v>11</v>
      </c>
      <c r="H729" s="31">
        <v>12</v>
      </c>
      <c r="I729" s="35" t="s">
        <v>1140</v>
      </c>
      <c r="K729" s="36" t="s">
        <v>2767</v>
      </c>
      <c r="L729" s="37">
        <v>0</v>
      </c>
      <c r="M729" s="38">
        <v>0</v>
      </c>
      <c r="N729" s="38">
        <v>0</v>
      </c>
      <c r="O729" s="39">
        <v>0</v>
      </c>
      <c r="P729" s="37">
        <v>869.25</v>
      </c>
      <c r="Q729" s="38">
        <v>669.82</v>
      </c>
      <c r="R729" s="38">
        <v>904.93</v>
      </c>
      <c r="S729" s="38">
        <v>833.91</v>
      </c>
      <c r="T729" s="38">
        <v>0</v>
      </c>
      <c r="U729" s="38">
        <v>601.98</v>
      </c>
      <c r="V729" s="38">
        <v>473.44</v>
      </c>
      <c r="W729" s="38">
        <v>692.44</v>
      </c>
      <c r="X729" s="38">
        <v>453.85</v>
      </c>
      <c r="Y729" s="38">
        <v>763.98</v>
      </c>
      <c r="Z729" s="38">
        <v>791.87</v>
      </c>
      <c r="AA729" s="40">
        <v>561.27</v>
      </c>
      <c r="AB729" s="27">
        <f t="shared" si="33"/>
        <v>0</v>
      </c>
      <c r="AC729" s="28">
        <f t="shared" si="34"/>
        <v>904.93</v>
      </c>
      <c r="AD729" s="29">
        <f t="shared" si="35"/>
        <v>0</v>
      </c>
    </row>
    <row r="730" spans="1:30" ht="12.75" customHeight="1">
      <c r="A730" s="30" t="s">
        <v>2768</v>
      </c>
      <c r="B730" s="31" t="s">
        <v>2696</v>
      </c>
      <c r="C730" s="32" t="s">
        <v>2697</v>
      </c>
      <c r="D730" s="33" t="s">
        <v>2698</v>
      </c>
      <c r="E730" s="33">
        <v>17</v>
      </c>
      <c r="F730" s="33" t="s">
        <v>2699</v>
      </c>
      <c r="G730" s="34">
        <v>11</v>
      </c>
      <c r="H730" s="31">
        <v>10</v>
      </c>
      <c r="I730" s="35">
        <v>2</v>
      </c>
      <c r="J730" s="45" t="s">
        <v>1175</v>
      </c>
      <c r="K730" s="36" t="s">
        <v>2769</v>
      </c>
      <c r="L730" s="37">
        <v>0</v>
      </c>
      <c r="M730" s="38">
        <v>0</v>
      </c>
      <c r="N730" s="38">
        <v>672.1</v>
      </c>
      <c r="O730" s="39">
        <v>2126.67</v>
      </c>
      <c r="P730" s="37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38">
        <v>0</v>
      </c>
      <c r="Z730" s="38">
        <v>0</v>
      </c>
      <c r="AA730" s="40">
        <v>0</v>
      </c>
      <c r="AB730" s="27">
        <f t="shared" si="33"/>
        <v>2126.67</v>
      </c>
      <c r="AC730" s="28">
        <f t="shared" si="34"/>
        <v>0</v>
      </c>
      <c r="AD730" s="29" t="e">
        <f t="shared" si="35"/>
        <v>#DIV/0!</v>
      </c>
    </row>
    <row r="731" spans="1:30" ht="12.75" customHeight="1">
      <c r="A731" s="30" t="s">
        <v>2770</v>
      </c>
      <c r="B731" s="31" t="s">
        <v>2696</v>
      </c>
      <c r="C731" s="32" t="s">
        <v>2697</v>
      </c>
      <c r="D731" s="33" t="s">
        <v>2698</v>
      </c>
      <c r="E731" s="33">
        <v>17</v>
      </c>
      <c r="F731" s="33" t="s">
        <v>2699</v>
      </c>
      <c r="G731" s="34">
        <v>12</v>
      </c>
      <c r="H731" s="31">
        <v>12</v>
      </c>
      <c r="I731" s="35">
        <v>29</v>
      </c>
      <c r="K731" s="36" t="s">
        <v>2771</v>
      </c>
      <c r="L731" s="37">
        <v>409.57</v>
      </c>
      <c r="M731" s="38">
        <v>392.16</v>
      </c>
      <c r="N731" s="38">
        <v>137.61</v>
      </c>
      <c r="O731" s="39">
        <v>128.1</v>
      </c>
      <c r="P731" s="37">
        <v>688.92</v>
      </c>
      <c r="Q731" s="38">
        <v>599.42</v>
      </c>
      <c r="R731" s="38">
        <v>699.29</v>
      </c>
      <c r="S731" s="38">
        <v>831.34</v>
      </c>
      <c r="T731" s="38">
        <v>599.6</v>
      </c>
      <c r="U731" s="38">
        <v>569.57</v>
      </c>
      <c r="V731" s="38">
        <v>155.55</v>
      </c>
      <c r="W731" s="38">
        <v>236.57</v>
      </c>
      <c r="X731" s="38">
        <v>77.14</v>
      </c>
      <c r="Y731" s="38">
        <v>490.15</v>
      </c>
      <c r="Z731" s="38">
        <v>1251.53</v>
      </c>
      <c r="AA731" s="40">
        <v>337.4</v>
      </c>
      <c r="AB731" s="27">
        <f t="shared" si="33"/>
        <v>409.57</v>
      </c>
      <c r="AC731" s="28">
        <f t="shared" si="34"/>
        <v>1251.53</v>
      </c>
      <c r="AD731" s="29">
        <f t="shared" si="35"/>
        <v>0.32725543934224505</v>
      </c>
    </row>
    <row r="732" spans="1:30" ht="12.75" customHeight="1">
      <c r="A732" s="30" t="s">
        <v>2772</v>
      </c>
      <c r="B732" s="31" t="s">
        <v>2696</v>
      </c>
      <c r="C732" s="32" t="s">
        <v>2697</v>
      </c>
      <c r="D732" s="33" t="s">
        <v>2698</v>
      </c>
      <c r="E732" s="33">
        <v>17</v>
      </c>
      <c r="F732" s="33" t="s">
        <v>2699</v>
      </c>
      <c r="G732" s="34">
        <v>12</v>
      </c>
      <c r="H732" s="31">
        <v>12</v>
      </c>
      <c r="I732" s="35" t="s">
        <v>1140</v>
      </c>
      <c r="K732" s="36" t="s">
        <v>2773</v>
      </c>
      <c r="L732" s="37">
        <v>0</v>
      </c>
      <c r="M732" s="38">
        <v>0</v>
      </c>
      <c r="N732" s="38">
        <v>0</v>
      </c>
      <c r="O732" s="39">
        <v>0</v>
      </c>
      <c r="P732" s="37">
        <v>561.7</v>
      </c>
      <c r="Q732" s="38">
        <v>451.23</v>
      </c>
      <c r="R732" s="38">
        <v>147.38</v>
      </c>
      <c r="S732" s="38">
        <v>126.14</v>
      </c>
      <c r="T732" s="38">
        <v>501.36</v>
      </c>
      <c r="U732" s="38">
        <v>14.27</v>
      </c>
      <c r="V732" s="38">
        <v>83.49</v>
      </c>
      <c r="W732" s="38">
        <v>249.71</v>
      </c>
      <c r="X732" s="38">
        <v>37.72</v>
      </c>
      <c r="Y732" s="38">
        <v>252.19</v>
      </c>
      <c r="Z732" s="38">
        <v>1744.91</v>
      </c>
      <c r="AA732" s="40">
        <v>947.74</v>
      </c>
      <c r="AB732" s="27">
        <f t="shared" si="33"/>
        <v>0</v>
      </c>
      <c r="AC732" s="28">
        <f t="shared" si="34"/>
        <v>1744.91</v>
      </c>
      <c r="AD732" s="29">
        <f t="shared" si="35"/>
        <v>0</v>
      </c>
    </row>
    <row r="733" spans="1:30" ht="12.75" customHeight="1">
      <c r="A733" s="30" t="s">
        <v>2774</v>
      </c>
      <c r="B733" s="31" t="s">
        <v>2696</v>
      </c>
      <c r="C733" s="32" t="s">
        <v>2697</v>
      </c>
      <c r="D733" s="33" t="s">
        <v>2698</v>
      </c>
      <c r="E733" s="33">
        <v>17</v>
      </c>
      <c r="F733" s="33" t="s">
        <v>2699</v>
      </c>
      <c r="G733" s="34">
        <v>12</v>
      </c>
      <c r="H733" s="31">
        <v>12</v>
      </c>
      <c r="I733" s="35" t="s">
        <v>1140</v>
      </c>
      <c r="K733" s="36" t="s">
        <v>2775</v>
      </c>
      <c r="L733" s="37">
        <v>0</v>
      </c>
      <c r="M733" s="38">
        <v>0</v>
      </c>
      <c r="N733" s="38">
        <v>0</v>
      </c>
      <c r="O733" s="39">
        <v>0</v>
      </c>
      <c r="P733" s="37">
        <v>452.34</v>
      </c>
      <c r="Q733" s="38">
        <v>464.71</v>
      </c>
      <c r="R733" s="38">
        <v>487.35</v>
      </c>
      <c r="S733" s="38">
        <v>516.78</v>
      </c>
      <c r="T733" s="38">
        <v>1676.7</v>
      </c>
      <c r="U733" s="38">
        <v>0</v>
      </c>
      <c r="V733" s="38">
        <v>190.71</v>
      </c>
      <c r="W733" s="38">
        <v>639.12</v>
      </c>
      <c r="X733" s="38">
        <v>188.56</v>
      </c>
      <c r="Y733" s="38">
        <v>360.7</v>
      </c>
      <c r="Z733" s="38">
        <v>463.92</v>
      </c>
      <c r="AA733" s="40">
        <v>503.85</v>
      </c>
      <c r="AB733" s="27">
        <f t="shared" si="33"/>
        <v>0</v>
      </c>
      <c r="AC733" s="28">
        <f t="shared" si="34"/>
        <v>1676.7</v>
      </c>
      <c r="AD733" s="29">
        <f t="shared" si="35"/>
        <v>0</v>
      </c>
    </row>
    <row r="734" spans="1:30" ht="12.75" customHeight="1">
      <c r="A734" s="30" t="s">
        <v>2776</v>
      </c>
      <c r="B734" s="31" t="s">
        <v>2696</v>
      </c>
      <c r="C734" s="32" t="s">
        <v>2697</v>
      </c>
      <c r="D734" s="33" t="s">
        <v>2698</v>
      </c>
      <c r="E734" s="33">
        <v>17</v>
      </c>
      <c r="F734" s="33" t="s">
        <v>2699</v>
      </c>
      <c r="G734" s="34">
        <v>9</v>
      </c>
      <c r="H734" s="31">
        <v>9</v>
      </c>
      <c r="I734" s="35"/>
      <c r="K734" s="36" t="s">
        <v>2777</v>
      </c>
      <c r="AB734" s="27">
        <f t="shared" si="33"/>
        <v>0</v>
      </c>
      <c r="AC734" s="28">
        <f t="shared" si="34"/>
        <v>0</v>
      </c>
      <c r="AD734" s="29" t="e">
        <f t="shared" si="35"/>
        <v>#DIV/0!</v>
      </c>
    </row>
    <row r="735" spans="1:30" ht="12.75" customHeight="1">
      <c r="A735" s="30" t="s">
        <v>2778</v>
      </c>
      <c r="B735" s="31" t="s">
        <v>2696</v>
      </c>
      <c r="C735" s="32" t="s">
        <v>2697</v>
      </c>
      <c r="D735" s="33" t="s">
        <v>2698</v>
      </c>
      <c r="E735" s="33">
        <v>17</v>
      </c>
      <c r="F735" s="33" t="s">
        <v>2699</v>
      </c>
      <c r="G735" s="34">
        <v>12</v>
      </c>
      <c r="H735" s="31">
        <v>12</v>
      </c>
      <c r="I735" s="35" t="s">
        <v>1140</v>
      </c>
      <c r="K735" s="36" t="s">
        <v>2779</v>
      </c>
      <c r="L735" s="37">
        <v>0</v>
      </c>
      <c r="M735" s="38">
        <v>0</v>
      </c>
      <c r="N735" s="38">
        <v>0</v>
      </c>
      <c r="O735" s="39">
        <v>0</v>
      </c>
      <c r="P735" s="37">
        <v>163.52</v>
      </c>
      <c r="Q735" s="38">
        <v>253.9</v>
      </c>
      <c r="R735" s="38">
        <v>295.86</v>
      </c>
      <c r="S735" s="38">
        <v>218.77</v>
      </c>
      <c r="T735" s="38">
        <v>0</v>
      </c>
      <c r="U735" s="38">
        <v>114.82</v>
      </c>
      <c r="V735" s="38">
        <v>101.96</v>
      </c>
      <c r="W735" s="38">
        <v>381.72</v>
      </c>
      <c r="X735" s="38">
        <v>79.56</v>
      </c>
      <c r="Y735" s="38">
        <v>459.91</v>
      </c>
      <c r="Z735" s="38">
        <v>301.25</v>
      </c>
      <c r="AA735" s="40">
        <v>344.75</v>
      </c>
      <c r="AB735" s="27">
        <f t="shared" si="33"/>
        <v>0</v>
      </c>
      <c r="AC735" s="28">
        <f t="shared" si="34"/>
        <v>459.91</v>
      </c>
      <c r="AD735" s="29">
        <f t="shared" si="35"/>
        <v>0</v>
      </c>
    </row>
    <row r="736" spans="1:30" ht="12.75" customHeight="1">
      <c r="A736" s="30" t="s">
        <v>2780</v>
      </c>
      <c r="B736" s="31" t="s">
        <v>2696</v>
      </c>
      <c r="C736" s="32" t="s">
        <v>2697</v>
      </c>
      <c r="D736" s="33" t="s">
        <v>2698</v>
      </c>
      <c r="E736" s="33">
        <v>17</v>
      </c>
      <c r="F736" s="33" t="s">
        <v>2699</v>
      </c>
      <c r="G736" s="34">
        <v>12</v>
      </c>
      <c r="H736" s="31">
        <v>13</v>
      </c>
      <c r="I736" s="35">
        <v>29</v>
      </c>
      <c r="K736" s="36" t="s">
        <v>2781</v>
      </c>
      <c r="L736" s="37">
        <v>68.53</v>
      </c>
      <c r="M736" s="38">
        <v>77.91</v>
      </c>
      <c r="N736" s="38">
        <v>0</v>
      </c>
      <c r="O736" s="39">
        <v>0</v>
      </c>
      <c r="P736" s="37">
        <v>545.6</v>
      </c>
      <c r="Q736" s="38">
        <v>490.14</v>
      </c>
      <c r="R736" s="38">
        <v>575.09</v>
      </c>
      <c r="S736" s="38">
        <v>531.48</v>
      </c>
      <c r="T736" s="38">
        <v>356.39</v>
      </c>
      <c r="U736" s="38">
        <v>223.71</v>
      </c>
      <c r="V736" s="38">
        <v>316.3</v>
      </c>
      <c r="W736" s="38">
        <v>718.08</v>
      </c>
      <c r="X736" s="38">
        <v>865.94</v>
      </c>
      <c r="Y736" s="38">
        <v>1102.8</v>
      </c>
      <c r="Z736" s="38">
        <v>47.61</v>
      </c>
      <c r="AA736" s="40">
        <v>301.42</v>
      </c>
      <c r="AB736" s="27">
        <f t="shared" si="33"/>
        <v>77.91</v>
      </c>
      <c r="AC736" s="28">
        <f t="shared" si="34"/>
        <v>1102.8</v>
      </c>
      <c r="AD736" s="29">
        <f t="shared" si="35"/>
        <v>0.0706474428726877</v>
      </c>
    </row>
    <row r="737" spans="1:30" ht="12.75" customHeight="1">
      <c r="A737" s="30" t="s">
        <v>2782</v>
      </c>
      <c r="B737" s="31" t="s">
        <v>2696</v>
      </c>
      <c r="C737" s="32" t="s">
        <v>2697</v>
      </c>
      <c r="D737" s="33" t="s">
        <v>2698</v>
      </c>
      <c r="E737" s="33">
        <v>17</v>
      </c>
      <c r="F737" s="33" t="s">
        <v>2699</v>
      </c>
      <c r="G737" s="34">
        <v>12</v>
      </c>
      <c r="H737" s="31">
        <v>12</v>
      </c>
      <c r="I737" s="35">
        <v>4</v>
      </c>
      <c r="K737" s="36" t="s">
        <v>2783</v>
      </c>
      <c r="L737" s="37">
        <v>0</v>
      </c>
      <c r="M737" s="38">
        <v>155.6</v>
      </c>
      <c r="N737" s="38">
        <v>254.16</v>
      </c>
      <c r="O737" s="39">
        <v>264.7</v>
      </c>
      <c r="P737" s="37">
        <v>241.66</v>
      </c>
      <c r="Q737" s="38">
        <v>171.25</v>
      </c>
      <c r="R737" s="38">
        <v>77.76</v>
      </c>
      <c r="S737" s="38">
        <v>97.93</v>
      </c>
      <c r="T737" s="38">
        <v>187.02</v>
      </c>
      <c r="U737" s="38">
        <v>131.14</v>
      </c>
      <c r="V737" s="38">
        <v>178.98</v>
      </c>
      <c r="W737" s="38">
        <v>231.56</v>
      </c>
      <c r="X737" s="38">
        <v>165.71</v>
      </c>
      <c r="Y737" s="38">
        <v>282.53</v>
      </c>
      <c r="Z737" s="38">
        <v>197.51</v>
      </c>
      <c r="AA737" s="40">
        <v>92.44</v>
      </c>
      <c r="AB737" s="27">
        <f t="shared" si="33"/>
        <v>264.7</v>
      </c>
      <c r="AC737" s="28">
        <f t="shared" si="34"/>
        <v>282.53</v>
      </c>
      <c r="AD737" s="29">
        <f t="shared" si="35"/>
        <v>0.9368916575230949</v>
      </c>
    </row>
    <row r="738" spans="1:30" ht="12.75" customHeight="1">
      <c r="A738" s="30" t="s">
        <v>2784</v>
      </c>
      <c r="B738" s="31" t="s">
        <v>2696</v>
      </c>
      <c r="C738" s="32" t="s">
        <v>2697</v>
      </c>
      <c r="D738" s="33" t="s">
        <v>2698</v>
      </c>
      <c r="E738" s="33">
        <v>17</v>
      </c>
      <c r="F738" s="33" t="s">
        <v>2699</v>
      </c>
      <c r="G738" s="34">
        <v>10</v>
      </c>
      <c r="H738" s="31">
        <v>12</v>
      </c>
      <c r="I738" s="35">
        <v>37</v>
      </c>
      <c r="K738" s="36" t="s">
        <v>2785</v>
      </c>
      <c r="L738" s="37">
        <v>0</v>
      </c>
      <c r="M738" s="38">
        <v>0</v>
      </c>
      <c r="N738" s="38">
        <v>0</v>
      </c>
      <c r="O738" s="39">
        <v>0</v>
      </c>
      <c r="P738" s="37">
        <v>71.96</v>
      </c>
      <c r="Q738" s="38">
        <v>0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149.19</v>
      </c>
      <c r="X738" s="38">
        <v>357.93</v>
      </c>
      <c r="Y738" s="38">
        <v>486.55</v>
      </c>
      <c r="Z738" s="38">
        <v>0</v>
      </c>
      <c r="AA738" s="40">
        <v>0</v>
      </c>
      <c r="AB738" s="27">
        <f t="shared" si="33"/>
        <v>0</v>
      </c>
      <c r="AC738" s="28">
        <f t="shared" si="34"/>
        <v>486.55</v>
      </c>
      <c r="AD738" s="29">
        <f t="shared" si="35"/>
        <v>0</v>
      </c>
    </row>
    <row r="739" spans="1:30" ht="12.75" customHeight="1">
      <c r="A739" s="30" t="s">
        <v>2786</v>
      </c>
      <c r="B739" s="31" t="s">
        <v>2696</v>
      </c>
      <c r="C739" s="32" t="s">
        <v>2697</v>
      </c>
      <c r="D739" s="33" t="s">
        <v>2698</v>
      </c>
      <c r="E739" s="33">
        <v>17</v>
      </c>
      <c r="F739" s="33" t="s">
        <v>2699</v>
      </c>
      <c r="G739" s="34">
        <v>12</v>
      </c>
      <c r="H739" s="31">
        <v>10</v>
      </c>
      <c r="I739" s="35" t="s">
        <v>1140</v>
      </c>
      <c r="K739" s="36" t="s">
        <v>2787</v>
      </c>
      <c r="L739" s="37">
        <v>0</v>
      </c>
      <c r="M739" s="38">
        <v>0</v>
      </c>
      <c r="N739" s="38">
        <v>0</v>
      </c>
      <c r="O739" s="39">
        <v>0</v>
      </c>
      <c r="P739" s="37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110.64</v>
      </c>
      <c r="X739" s="38">
        <v>0</v>
      </c>
      <c r="Y739" s="38">
        <v>0</v>
      </c>
      <c r="Z739" s="38">
        <v>0</v>
      </c>
      <c r="AA739" s="40">
        <v>0</v>
      </c>
      <c r="AB739" s="27">
        <f t="shared" si="33"/>
        <v>0</v>
      </c>
      <c r="AC739" s="28">
        <f t="shared" si="34"/>
        <v>110.64</v>
      </c>
      <c r="AD739" s="29">
        <f t="shared" si="35"/>
        <v>0</v>
      </c>
    </row>
    <row r="740" spans="1:30" ht="12.75" customHeight="1">
      <c r="A740" s="30" t="s">
        <v>2788</v>
      </c>
      <c r="B740" s="31" t="s">
        <v>2696</v>
      </c>
      <c r="C740" s="32" t="s">
        <v>2697</v>
      </c>
      <c r="D740" s="33" t="s">
        <v>2698</v>
      </c>
      <c r="E740" s="33">
        <v>17</v>
      </c>
      <c r="F740" s="33" t="s">
        <v>2699</v>
      </c>
      <c r="G740" s="34">
        <v>9</v>
      </c>
      <c r="H740" s="31">
        <v>11</v>
      </c>
      <c r="I740" s="35" t="s">
        <v>1140</v>
      </c>
      <c r="K740" s="36" t="s">
        <v>2789</v>
      </c>
      <c r="L740" s="37">
        <v>0</v>
      </c>
      <c r="M740" s="38">
        <v>0</v>
      </c>
      <c r="N740" s="38">
        <v>0</v>
      </c>
      <c r="O740" s="39">
        <v>0</v>
      </c>
      <c r="P740" s="37">
        <v>32.74</v>
      </c>
      <c r="Q740" s="38">
        <v>0</v>
      </c>
      <c r="R740" s="38">
        <v>0</v>
      </c>
      <c r="S740" s="38">
        <v>15.37</v>
      </c>
      <c r="T740" s="38">
        <v>0</v>
      </c>
      <c r="U740" s="38">
        <v>0</v>
      </c>
      <c r="V740" s="38">
        <v>0</v>
      </c>
      <c r="W740" s="38">
        <v>68.14</v>
      </c>
      <c r="X740" s="38">
        <v>0</v>
      </c>
      <c r="Y740" s="38">
        <v>0</v>
      </c>
      <c r="Z740" s="38">
        <v>316.46</v>
      </c>
      <c r="AA740" s="40">
        <v>102.02</v>
      </c>
      <c r="AB740" s="27">
        <f t="shared" si="33"/>
        <v>0</v>
      </c>
      <c r="AC740" s="28">
        <f t="shared" si="34"/>
        <v>316.46</v>
      </c>
      <c r="AD740" s="29">
        <f t="shared" si="35"/>
        <v>0</v>
      </c>
    </row>
    <row r="741" spans="1:30" ht="12.75" customHeight="1">
      <c r="A741" s="30" t="s">
        <v>2790</v>
      </c>
      <c r="B741" s="31" t="s">
        <v>2696</v>
      </c>
      <c r="C741" s="32" t="s">
        <v>2697</v>
      </c>
      <c r="D741" s="33" t="s">
        <v>2698</v>
      </c>
      <c r="E741" s="33">
        <v>17</v>
      </c>
      <c r="F741" s="33" t="s">
        <v>2699</v>
      </c>
      <c r="G741" s="34">
        <v>11</v>
      </c>
      <c r="H741" s="31">
        <v>11</v>
      </c>
      <c r="I741" s="35" t="s">
        <v>1140</v>
      </c>
      <c r="K741" s="36" t="s">
        <v>2791</v>
      </c>
      <c r="L741" s="37">
        <v>0</v>
      </c>
      <c r="M741" s="38">
        <v>0</v>
      </c>
      <c r="N741" s="38">
        <v>0</v>
      </c>
      <c r="O741" s="39">
        <v>0</v>
      </c>
      <c r="P741" s="37">
        <v>0</v>
      </c>
      <c r="Q741" s="38">
        <v>0</v>
      </c>
      <c r="R741" s="38">
        <v>0</v>
      </c>
      <c r="S741" s="38">
        <v>0</v>
      </c>
      <c r="T741" s="38">
        <v>0</v>
      </c>
      <c r="U741" s="38">
        <v>0</v>
      </c>
      <c r="V741" s="38">
        <v>0</v>
      </c>
      <c r="W741" s="38">
        <v>0</v>
      </c>
      <c r="X741" s="38">
        <v>0</v>
      </c>
      <c r="Y741" s="38">
        <v>0</v>
      </c>
      <c r="Z741" s="38">
        <v>0</v>
      </c>
      <c r="AA741" s="40">
        <v>84.78</v>
      </c>
      <c r="AB741" s="27">
        <f t="shared" si="33"/>
        <v>0</v>
      </c>
      <c r="AC741" s="28">
        <f t="shared" si="34"/>
        <v>84.78</v>
      </c>
      <c r="AD741" s="29">
        <f t="shared" si="35"/>
        <v>0</v>
      </c>
    </row>
    <row r="742" spans="1:30" ht="12.75" customHeight="1">
      <c r="A742" s="30" t="s">
        <v>2792</v>
      </c>
      <c r="B742" s="31" t="s">
        <v>2696</v>
      </c>
      <c r="C742" s="32" t="s">
        <v>2697</v>
      </c>
      <c r="D742" s="33" t="s">
        <v>2698</v>
      </c>
      <c r="E742" s="33">
        <v>17</v>
      </c>
      <c r="F742" s="33" t="s">
        <v>2699</v>
      </c>
      <c r="G742" s="34">
        <v>10</v>
      </c>
      <c r="H742" s="31">
        <v>10</v>
      </c>
      <c r="I742" s="35" t="s">
        <v>1140</v>
      </c>
      <c r="K742" s="36" t="s">
        <v>2793</v>
      </c>
      <c r="L742" s="37">
        <v>0</v>
      </c>
      <c r="M742" s="38">
        <v>0</v>
      </c>
      <c r="N742" s="38">
        <v>0</v>
      </c>
      <c r="O742" s="39">
        <v>0</v>
      </c>
      <c r="P742" s="37">
        <v>0</v>
      </c>
      <c r="Q742" s="38">
        <v>0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38">
        <v>0</v>
      </c>
      <c r="Z742" s="38">
        <v>0</v>
      </c>
      <c r="AA742" s="40">
        <v>0</v>
      </c>
      <c r="AB742" s="27">
        <f t="shared" si="33"/>
        <v>0</v>
      </c>
      <c r="AC742" s="28">
        <f t="shared" si="34"/>
        <v>0</v>
      </c>
      <c r="AD742" s="29" t="e">
        <f t="shared" si="35"/>
        <v>#DIV/0!</v>
      </c>
    </row>
    <row r="743" spans="1:30" ht="12.75" customHeight="1">
      <c r="A743" s="30" t="s">
        <v>2794</v>
      </c>
      <c r="B743" s="31" t="s">
        <v>2696</v>
      </c>
      <c r="C743" s="32" t="s">
        <v>2697</v>
      </c>
      <c r="D743" s="33" t="s">
        <v>2698</v>
      </c>
      <c r="E743" s="33">
        <v>17</v>
      </c>
      <c r="F743" s="33" t="s">
        <v>2699</v>
      </c>
      <c r="G743" s="34">
        <v>11</v>
      </c>
      <c r="H743" s="31">
        <v>11</v>
      </c>
      <c r="I743" s="35" t="s">
        <v>1140</v>
      </c>
      <c r="K743" s="36" t="s">
        <v>2795</v>
      </c>
      <c r="L743" s="37">
        <v>0</v>
      </c>
      <c r="M743" s="38">
        <v>0</v>
      </c>
      <c r="N743" s="38">
        <v>0</v>
      </c>
      <c r="O743" s="39">
        <v>0</v>
      </c>
      <c r="P743" s="37">
        <v>55.95</v>
      </c>
      <c r="Q743" s="38">
        <v>32.18</v>
      </c>
      <c r="R743" s="38">
        <v>0</v>
      </c>
      <c r="S743" s="38">
        <v>12.3</v>
      </c>
      <c r="T743" s="38">
        <v>0</v>
      </c>
      <c r="U743" s="38">
        <v>34.71</v>
      </c>
      <c r="V743" s="38">
        <v>59.48</v>
      </c>
      <c r="W743" s="38">
        <v>117.35</v>
      </c>
      <c r="X743" s="38">
        <v>111.23</v>
      </c>
      <c r="Y743" s="38">
        <v>127.14</v>
      </c>
      <c r="Z743" s="38">
        <v>278.08</v>
      </c>
      <c r="AA743" s="40">
        <v>116.73</v>
      </c>
      <c r="AB743" s="27">
        <f t="shared" si="33"/>
        <v>0</v>
      </c>
      <c r="AC743" s="28">
        <f t="shared" si="34"/>
        <v>278.08</v>
      </c>
      <c r="AD743" s="29">
        <f t="shared" si="35"/>
        <v>0</v>
      </c>
    </row>
    <row r="744" spans="1:30" ht="12.75" customHeight="1">
      <c r="A744" s="30" t="s">
        <v>2796</v>
      </c>
      <c r="B744" s="31" t="s">
        <v>2696</v>
      </c>
      <c r="C744" s="32" t="s">
        <v>2697</v>
      </c>
      <c r="D744" s="33" t="s">
        <v>2698</v>
      </c>
      <c r="E744" s="33">
        <v>17</v>
      </c>
      <c r="F744" s="33" t="s">
        <v>2699</v>
      </c>
      <c r="G744" s="34">
        <v>10</v>
      </c>
      <c r="H744" s="31">
        <v>11</v>
      </c>
      <c r="I744" s="35">
        <v>20</v>
      </c>
      <c r="K744" s="36" t="s">
        <v>2797</v>
      </c>
      <c r="L744" s="37">
        <v>0</v>
      </c>
      <c r="M744" s="38">
        <v>0</v>
      </c>
      <c r="N744" s="38">
        <v>115.7</v>
      </c>
      <c r="O744" s="39">
        <v>0</v>
      </c>
      <c r="P744" s="37">
        <v>42.97</v>
      </c>
      <c r="Q744" s="38">
        <v>74.46</v>
      </c>
      <c r="R744" s="38">
        <v>29.93</v>
      </c>
      <c r="S744" s="38">
        <v>78.35</v>
      </c>
      <c r="T744" s="38">
        <v>0</v>
      </c>
      <c r="U744" s="38">
        <v>0</v>
      </c>
      <c r="V744" s="38">
        <v>72.07</v>
      </c>
      <c r="W744" s="38">
        <v>95.31</v>
      </c>
      <c r="X744" s="38">
        <v>94.87</v>
      </c>
      <c r="Y744" s="38">
        <v>69.71</v>
      </c>
      <c r="Z744" s="38">
        <v>70.67</v>
      </c>
      <c r="AA744" s="40">
        <v>86.3</v>
      </c>
      <c r="AB744" s="27">
        <f t="shared" si="33"/>
        <v>115.7</v>
      </c>
      <c r="AC744" s="28">
        <f t="shared" si="34"/>
        <v>95.31</v>
      </c>
      <c r="AD744" s="29">
        <f t="shared" si="35"/>
        <v>1.2139334802224322</v>
      </c>
    </row>
    <row r="745" spans="1:30" ht="12.75" customHeight="1">
      <c r="A745" s="30" t="s">
        <v>2798</v>
      </c>
      <c r="B745" s="31" t="s">
        <v>2696</v>
      </c>
      <c r="C745" s="32" t="s">
        <v>2697</v>
      </c>
      <c r="D745" s="33" t="s">
        <v>2698</v>
      </c>
      <c r="E745" s="33">
        <v>17</v>
      </c>
      <c r="F745" s="33" t="s">
        <v>2699</v>
      </c>
      <c r="G745" s="34">
        <v>12</v>
      </c>
      <c r="H745" s="31">
        <v>12</v>
      </c>
      <c r="I745" s="35">
        <v>4</v>
      </c>
      <c r="K745" s="36" t="s">
        <v>2799</v>
      </c>
      <c r="L745" s="37">
        <v>0</v>
      </c>
      <c r="M745" s="38">
        <v>34.98</v>
      </c>
      <c r="N745" s="38">
        <v>46.09</v>
      </c>
      <c r="O745" s="39">
        <v>46.33</v>
      </c>
      <c r="P745" s="37">
        <v>66.31</v>
      </c>
      <c r="Q745" s="38">
        <v>95.51</v>
      </c>
      <c r="R745" s="38">
        <v>84.14</v>
      </c>
      <c r="S745" s="38">
        <v>96.9</v>
      </c>
      <c r="T745" s="38">
        <v>242.77</v>
      </c>
      <c r="U745" s="38">
        <v>64.98</v>
      </c>
      <c r="V745" s="38">
        <v>200.3</v>
      </c>
      <c r="W745" s="38">
        <v>444.29</v>
      </c>
      <c r="X745" s="38">
        <v>498.73</v>
      </c>
      <c r="Y745" s="38">
        <v>732.16</v>
      </c>
      <c r="Z745" s="38">
        <v>113.16</v>
      </c>
      <c r="AA745" s="40">
        <v>197.46</v>
      </c>
      <c r="AB745" s="27">
        <f t="shared" si="33"/>
        <v>46.33</v>
      </c>
      <c r="AC745" s="28">
        <f t="shared" si="34"/>
        <v>732.16</v>
      </c>
      <c r="AD745" s="29">
        <f t="shared" si="35"/>
        <v>0.06327851835664336</v>
      </c>
    </row>
    <row r="746" spans="1:30" ht="12.75" customHeight="1">
      <c r="A746" s="30" t="s">
        <v>2800</v>
      </c>
      <c r="B746" s="31" t="s">
        <v>2696</v>
      </c>
      <c r="C746" s="32" t="s">
        <v>2697</v>
      </c>
      <c r="D746" s="33" t="s">
        <v>2698</v>
      </c>
      <c r="E746" s="33">
        <v>17</v>
      </c>
      <c r="F746" s="33" t="s">
        <v>2801</v>
      </c>
      <c r="G746" s="34">
        <v>11</v>
      </c>
      <c r="H746" s="31">
        <v>12</v>
      </c>
      <c r="I746" s="35">
        <v>3</v>
      </c>
      <c r="K746" s="36" t="s">
        <v>2802</v>
      </c>
      <c r="L746" s="37">
        <v>225.04</v>
      </c>
      <c r="M746" s="38">
        <v>227.82</v>
      </c>
      <c r="N746" s="38">
        <v>318.67</v>
      </c>
      <c r="O746" s="39">
        <v>391.89</v>
      </c>
      <c r="P746" s="37">
        <v>155.3</v>
      </c>
      <c r="Q746" s="38">
        <v>283.19</v>
      </c>
      <c r="R746" s="38">
        <v>98.5</v>
      </c>
      <c r="S746" s="38">
        <v>199.77</v>
      </c>
      <c r="T746" s="38">
        <v>0</v>
      </c>
      <c r="U746" s="38">
        <v>306.13</v>
      </c>
      <c r="V746" s="38">
        <v>0</v>
      </c>
      <c r="W746" s="38">
        <v>0</v>
      </c>
      <c r="X746" s="38">
        <v>0</v>
      </c>
      <c r="Y746" s="38">
        <v>0</v>
      </c>
      <c r="Z746" s="38">
        <v>0</v>
      </c>
      <c r="AA746" s="40">
        <v>0</v>
      </c>
      <c r="AB746" s="27">
        <f t="shared" si="33"/>
        <v>391.89</v>
      </c>
      <c r="AC746" s="28">
        <f t="shared" si="34"/>
        <v>306.13</v>
      </c>
      <c r="AD746" s="29">
        <f t="shared" si="35"/>
        <v>1.280142423153562</v>
      </c>
    </row>
    <row r="747" spans="1:30" ht="12.75" customHeight="1">
      <c r="A747" s="30" t="s">
        <v>2803</v>
      </c>
      <c r="B747" s="31" t="s">
        <v>2696</v>
      </c>
      <c r="C747" s="32" t="s">
        <v>2697</v>
      </c>
      <c r="D747" s="33" t="s">
        <v>2698</v>
      </c>
      <c r="E747" s="33">
        <v>365</v>
      </c>
      <c r="F747" s="33" t="s">
        <v>2699</v>
      </c>
      <c r="G747" s="34">
        <v>10</v>
      </c>
      <c r="H747" s="31">
        <v>10</v>
      </c>
      <c r="I747" s="35">
        <v>29</v>
      </c>
      <c r="K747" s="36" t="s">
        <v>2804</v>
      </c>
      <c r="L747" s="37">
        <v>121.04</v>
      </c>
      <c r="M747" s="38">
        <v>136.38</v>
      </c>
      <c r="N747" s="38">
        <v>0</v>
      </c>
      <c r="O747" s="39">
        <v>0</v>
      </c>
      <c r="P747" s="37">
        <v>433.85</v>
      </c>
      <c r="Q747" s="38">
        <v>420.79</v>
      </c>
      <c r="R747" s="38">
        <v>357.61</v>
      </c>
      <c r="S747" s="38">
        <v>548.19</v>
      </c>
      <c r="T747" s="38">
        <v>356.98</v>
      </c>
      <c r="U747" s="38">
        <v>494.13</v>
      </c>
      <c r="V747" s="38">
        <v>264.77</v>
      </c>
      <c r="W747" s="38">
        <v>130.49</v>
      </c>
      <c r="X747" s="38">
        <v>113.59</v>
      </c>
      <c r="Y747" s="38">
        <v>133.95</v>
      </c>
      <c r="Z747" s="38">
        <v>45.67</v>
      </c>
      <c r="AA747" s="40">
        <v>114.96</v>
      </c>
      <c r="AB747" s="27">
        <f t="shared" si="33"/>
        <v>136.38</v>
      </c>
      <c r="AC747" s="28">
        <f t="shared" si="34"/>
        <v>548.19</v>
      </c>
      <c r="AD747" s="29">
        <f t="shared" si="35"/>
        <v>0.2487823564822415</v>
      </c>
    </row>
    <row r="748" spans="1:30" ht="12.75" customHeight="1">
      <c r="A748" s="30" t="s">
        <v>2805</v>
      </c>
      <c r="B748" s="31" t="s">
        <v>2696</v>
      </c>
      <c r="C748" s="32" t="s">
        <v>2697</v>
      </c>
      <c r="D748" s="33" t="s">
        <v>2698</v>
      </c>
      <c r="E748" s="33">
        <v>365</v>
      </c>
      <c r="F748" s="33" t="s">
        <v>2806</v>
      </c>
      <c r="G748" s="34">
        <v>10</v>
      </c>
      <c r="H748" s="31">
        <v>9</v>
      </c>
      <c r="I748" s="35" t="s">
        <v>1140</v>
      </c>
      <c r="K748" s="36" t="s">
        <v>2807</v>
      </c>
      <c r="L748" s="37">
        <v>0</v>
      </c>
      <c r="M748" s="38">
        <v>0</v>
      </c>
      <c r="N748" s="38">
        <v>0</v>
      </c>
      <c r="O748" s="39">
        <v>0</v>
      </c>
      <c r="P748" s="37">
        <v>150.11</v>
      </c>
      <c r="Q748" s="38">
        <v>126.19</v>
      </c>
      <c r="R748" s="38">
        <v>208.02</v>
      </c>
      <c r="S748" s="38">
        <v>148.52</v>
      </c>
      <c r="T748" s="38">
        <v>0</v>
      </c>
      <c r="U748" s="38">
        <v>224.42</v>
      </c>
      <c r="V748" s="38">
        <v>0</v>
      </c>
      <c r="W748" s="38">
        <v>185.59</v>
      </c>
      <c r="X748" s="38">
        <v>133.52</v>
      </c>
      <c r="Y748" s="38">
        <v>244.14</v>
      </c>
      <c r="Z748" s="38">
        <v>629.23</v>
      </c>
      <c r="AA748" s="40">
        <v>320.44</v>
      </c>
      <c r="AB748" s="27">
        <f t="shared" si="33"/>
        <v>0</v>
      </c>
      <c r="AC748" s="28">
        <f t="shared" si="34"/>
        <v>629.23</v>
      </c>
      <c r="AD748" s="29">
        <f t="shared" si="35"/>
        <v>0</v>
      </c>
    </row>
    <row r="749" spans="1:30" ht="12.75" customHeight="1">
      <c r="A749" s="30" t="s">
        <v>2808</v>
      </c>
      <c r="B749" s="31" t="s">
        <v>2696</v>
      </c>
      <c r="C749" s="32" t="s">
        <v>2697</v>
      </c>
      <c r="D749" s="33" t="s">
        <v>2698</v>
      </c>
      <c r="E749" s="33">
        <v>513</v>
      </c>
      <c r="F749" s="33" t="s">
        <v>2699</v>
      </c>
      <c r="G749" s="34">
        <v>10</v>
      </c>
      <c r="H749" s="31">
        <v>12</v>
      </c>
      <c r="I749" s="35">
        <v>5</v>
      </c>
      <c r="K749" s="36" t="s">
        <v>2809</v>
      </c>
      <c r="L749" s="37">
        <v>116.97</v>
      </c>
      <c r="M749" s="38">
        <v>101.38</v>
      </c>
      <c r="N749" s="38">
        <v>156.02</v>
      </c>
      <c r="O749" s="39">
        <v>184.39</v>
      </c>
      <c r="P749" s="37">
        <v>91.1</v>
      </c>
      <c r="Q749" s="38">
        <v>100.4</v>
      </c>
      <c r="R749" s="38">
        <v>93.11</v>
      </c>
      <c r="S749" s="38">
        <v>141.57</v>
      </c>
      <c r="T749" s="38">
        <v>176.38</v>
      </c>
      <c r="U749" s="38">
        <v>86.04</v>
      </c>
      <c r="V749" s="38">
        <v>112.36</v>
      </c>
      <c r="W749" s="38">
        <v>95.12</v>
      </c>
      <c r="X749" s="38">
        <v>72.15</v>
      </c>
      <c r="Y749" s="38">
        <v>113.59</v>
      </c>
      <c r="Z749" s="38">
        <v>92.86</v>
      </c>
      <c r="AA749" s="40">
        <v>132.7</v>
      </c>
      <c r="AB749" s="27">
        <f t="shared" si="33"/>
        <v>184.39</v>
      </c>
      <c r="AC749" s="28">
        <f t="shared" si="34"/>
        <v>176.38</v>
      </c>
      <c r="AD749" s="29">
        <f t="shared" si="35"/>
        <v>1.0454133121669122</v>
      </c>
    </row>
    <row r="750" spans="1:30" ht="12.75" customHeight="1">
      <c r="A750" s="30" t="s">
        <v>2810</v>
      </c>
      <c r="B750" s="31" t="s">
        <v>2696</v>
      </c>
      <c r="C750" s="32" t="s">
        <v>2697</v>
      </c>
      <c r="D750" s="33" t="s">
        <v>2698</v>
      </c>
      <c r="E750" s="33">
        <v>513</v>
      </c>
      <c r="F750" s="33" t="s">
        <v>2699</v>
      </c>
      <c r="G750" s="34">
        <v>12</v>
      </c>
      <c r="H750" s="31">
        <v>12</v>
      </c>
      <c r="I750" s="35">
        <v>9</v>
      </c>
      <c r="K750" s="36" t="s">
        <v>2811</v>
      </c>
      <c r="L750" s="37">
        <v>105.09</v>
      </c>
      <c r="M750" s="38">
        <v>0</v>
      </c>
      <c r="N750" s="38">
        <v>98.86</v>
      </c>
      <c r="O750" s="39">
        <v>27.16</v>
      </c>
      <c r="P750" s="37">
        <v>311.3</v>
      </c>
      <c r="Q750" s="38">
        <v>452.1</v>
      </c>
      <c r="R750" s="38">
        <v>314.55</v>
      </c>
      <c r="S750" s="38">
        <v>499.57</v>
      </c>
      <c r="T750" s="38">
        <v>363.71</v>
      </c>
      <c r="U750" s="38">
        <v>447.3</v>
      </c>
      <c r="V750" s="38">
        <v>290.07</v>
      </c>
      <c r="W750" s="38">
        <v>143.22</v>
      </c>
      <c r="X750" s="38">
        <v>0</v>
      </c>
      <c r="Y750" s="38">
        <v>188.72</v>
      </c>
      <c r="Z750" s="38">
        <v>94.9</v>
      </c>
      <c r="AA750" s="40">
        <v>73.55</v>
      </c>
      <c r="AB750" s="27">
        <f t="shared" si="33"/>
        <v>105.09</v>
      </c>
      <c r="AC750" s="28">
        <f t="shared" si="34"/>
        <v>499.57</v>
      </c>
      <c r="AD750" s="29">
        <f t="shared" si="35"/>
        <v>0.2103609103829293</v>
      </c>
    </row>
    <row r="751" spans="1:30" ht="12.75" customHeight="1">
      <c r="A751" s="30" t="s">
        <v>2812</v>
      </c>
      <c r="B751" s="31" t="s">
        <v>2696</v>
      </c>
      <c r="C751" s="32" t="s">
        <v>2697</v>
      </c>
      <c r="D751" s="33" t="s">
        <v>2698</v>
      </c>
      <c r="E751" s="33">
        <v>513</v>
      </c>
      <c r="F751" s="33" t="s">
        <v>2699</v>
      </c>
      <c r="G751" s="34">
        <v>10</v>
      </c>
      <c r="H751" s="31">
        <v>12</v>
      </c>
      <c r="I751" s="35">
        <v>29</v>
      </c>
      <c r="K751" s="36" t="s">
        <v>2813</v>
      </c>
      <c r="L751" s="37">
        <v>229.1</v>
      </c>
      <c r="M751" s="38">
        <v>229.23</v>
      </c>
      <c r="N751" s="38">
        <v>0</v>
      </c>
      <c r="O751" s="39">
        <v>130.01</v>
      </c>
      <c r="P751" s="37">
        <v>0</v>
      </c>
      <c r="Q751" s="38">
        <v>0</v>
      </c>
      <c r="R751" s="38">
        <v>0</v>
      </c>
      <c r="S751" s="38">
        <v>65.52</v>
      </c>
      <c r="T751" s="38">
        <v>0</v>
      </c>
      <c r="U751" s="38">
        <v>0</v>
      </c>
      <c r="V751" s="38">
        <v>0</v>
      </c>
      <c r="W751" s="38">
        <v>102.78</v>
      </c>
      <c r="X751" s="38">
        <v>159.38</v>
      </c>
      <c r="Y751" s="38">
        <v>143.81</v>
      </c>
      <c r="Z751" s="38">
        <v>0</v>
      </c>
      <c r="AA751" s="40">
        <v>21.3</v>
      </c>
      <c r="AB751" s="27">
        <f t="shared" si="33"/>
        <v>229.23</v>
      </c>
      <c r="AC751" s="28">
        <f t="shared" si="34"/>
        <v>159.38</v>
      </c>
      <c r="AD751" s="29">
        <f t="shared" si="35"/>
        <v>1.438260760446731</v>
      </c>
    </row>
    <row r="752" spans="1:30" ht="12.75" customHeight="1">
      <c r="A752" s="30" t="s">
        <v>2814</v>
      </c>
      <c r="B752" s="31" t="s">
        <v>2696</v>
      </c>
      <c r="C752" s="32" t="s">
        <v>2697</v>
      </c>
      <c r="D752" s="33" t="s">
        <v>2698</v>
      </c>
      <c r="E752" s="33">
        <v>513</v>
      </c>
      <c r="F752" s="33" t="s">
        <v>2815</v>
      </c>
      <c r="G752" s="34">
        <v>11</v>
      </c>
      <c r="H752" s="31">
        <v>12</v>
      </c>
      <c r="I752" s="35">
        <v>34</v>
      </c>
      <c r="K752" s="36" t="s">
        <v>2816</v>
      </c>
      <c r="L752" s="37">
        <v>135.86</v>
      </c>
      <c r="M752" s="38">
        <v>0</v>
      </c>
      <c r="N752" s="38">
        <v>165.12</v>
      </c>
      <c r="O752" s="39">
        <v>90.53</v>
      </c>
      <c r="P752" s="37">
        <v>198.37</v>
      </c>
      <c r="Q752" s="38">
        <v>341.04</v>
      </c>
      <c r="R752" s="38">
        <v>202</v>
      </c>
      <c r="S752" s="38">
        <v>128.5</v>
      </c>
      <c r="T752" s="38">
        <v>192.93</v>
      </c>
      <c r="U752" s="38">
        <v>0</v>
      </c>
      <c r="V752" s="38">
        <v>187.14</v>
      </c>
      <c r="W752" s="38">
        <v>271.21</v>
      </c>
      <c r="X752" s="38">
        <v>687.56</v>
      </c>
      <c r="Y752" s="38">
        <v>152.5</v>
      </c>
      <c r="Z752" s="38">
        <v>316.48</v>
      </c>
      <c r="AA752" s="40">
        <v>233.26</v>
      </c>
      <c r="AB752" s="27">
        <f t="shared" si="33"/>
        <v>165.12</v>
      </c>
      <c r="AC752" s="28">
        <f t="shared" si="34"/>
        <v>687.56</v>
      </c>
      <c r="AD752" s="29">
        <f t="shared" si="35"/>
        <v>0.24015358659607894</v>
      </c>
    </row>
    <row r="753" spans="1:30" ht="12.75" customHeight="1">
      <c r="A753" s="30" t="s">
        <v>2817</v>
      </c>
      <c r="B753" s="31" t="s">
        <v>2818</v>
      </c>
      <c r="C753" s="32" t="s">
        <v>2819</v>
      </c>
      <c r="D753" s="33" t="s">
        <v>2820</v>
      </c>
      <c r="E753" s="33">
        <v>54</v>
      </c>
      <c r="F753" s="33" t="s">
        <v>2821</v>
      </c>
      <c r="G753" s="34">
        <v>3</v>
      </c>
      <c r="H753" s="31">
        <v>4</v>
      </c>
      <c r="I753" s="35"/>
      <c r="K753" s="36" t="s">
        <v>2817</v>
      </c>
      <c r="AB753" s="27">
        <f t="shared" si="33"/>
        <v>0</v>
      </c>
      <c r="AC753" s="28">
        <f t="shared" si="34"/>
        <v>0</v>
      </c>
      <c r="AD753" s="29" t="e">
        <f t="shared" si="35"/>
        <v>#DIV/0!</v>
      </c>
    </row>
    <row r="754" spans="1:30" ht="12.75" customHeight="1">
      <c r="A754" s="30" t="s">
        <v>2822</v>
      </c>
      <c r="B754" s="31" t="s">
        <v>2818</v>
      </c>
      <c r="C754" s="32" t="s">
        <v>2819</v>
      </c>
      <c r="D754" s="33" t="s">
        <v>2820</v>
      </c>
      <c r="E754" s="33">
        <v>54</v>
      </c>
      <c r="F754" s="33" t="s">
        <v>2823</v>
      </c>
      <c r="G754" s="34">
        <v>14</v>
      </c>
      <c r="H754" s="31">
        <v>15</v>
      </c>
      <c r="I754" s="35" t="s">
        <v>1140</v>
      </c>
      <c r="K754" s="36" t="s">
        <v>2824</v>
      </c>
      <c r="L754" s="37">
        <v>0</v>
      </c>
      <c r="M754" s="38">
        <v>0</v>
      </c>
      <c r="N754" s="38">
        <v>0</v>
      </c>
      <c r="O754" s="39">
        <v>0</v>
      </c>
      <c r="P754" s="37">
        <v>189.51</v>
      </c>
      <c r="Q754" s="38">
        <v>56.41</v>
      </c>
      <c r="R754" s="38">
        <v>191.37</v>
      </c>
      <c r="S754" s="38">
        <v>274.26</v>
      </c>
      <c r="T754" s="38">
        <v>384.18</v>
      </c>
      <c r="U754" s="38">
        <v>133.16</v>
      </c>
      <c r="V754" s="38">
        <v>97.85</v>
      </c>
      <c r="W754" s="38">
        <v>692.45</v>
      </c>
      <c r="X754" s="38">
        <v>1568.12</v>
      </c>
      <c r="Y754" s="38">
        <v>658.64</v>
      </c>
      <c r="Z754" s="38">
        <v>0</v>
      </c>
      <c r="AA754" s="40">
        <v>30.47</v>
      </c>
      <c r="AB754" s="27">
        <f t="shared" si="33"/>
        <v>0</v>
      </c>
      <c r="AC754" s="28">
        <f t="shared" si="34"/>
        <v>1568.12</v>
      </c>
      <c r="AD754" s="29">
        <f t="shared" si="35"/>
        <v>0</v>
      </c>
    </row>
    <row r="755" spans="1:30" ht="12.75" customHeight="1">
      <c r="A755" s="30" t="s">
        <v>2825</v>
      </c>
      <c r="B755" s="31" t="s">
        <v>2818</v>
      </c>
      <c r="C755" s="32" t="s">
        <v>2819</v>
      </c>
      <c r="D755" s="33" t="s">
        <v>2820</v>
      </c>
      <c r="E755" s="33">
        <v>54</v>
      </c>
      <c r="F755" s="33" t="s">
        <v>2826</v>
      </c>
      <c r="G755" s="34">
        <v>14</v>
      </c>
      <c r="H755" s="31">
        <v>15</v>
      </c>
      <c r="I755" s="35" t="s">
        <v>1140</v>
      </c>
      <c r="K755" s="36" t="s">
        <v>2827</v>
      </c>
      <c r="L755" s="37">
        <v>0</v>
      </c>
      <c r="M755" s="38">
        <v>0</v>
      </c>
      <c r="N755" s="38">
        <v>0</v>
      </c>
      <c r="O755" s="39">
        <v>132.77</v>
      </c>
      <c r="P755" s="37">
        <v>893.22</v>
      </c>
      <c r="Q755" s="38">
        <v>0</v>
      </c>
      <c r="R755" s="38">
        <v>793.98</v>
      </c>
      <c r="S755" s="38">
        <v>328.8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38">
        <v>0</v>
      </c>
      <c r="Z755" s="38">
        <v>0</v>
      </c>
      <c r="AA755" s="40">
        <v>249.23</v>
      </c>
      <c r="AB755" s="27">
        <f t="shared" si="33"/>
        <v>132.77</v>
      </c>
      <c r="AC755" s="28">
        <f t="shared" si="34"/>
        <v>893.22</v>
      </c>
      <c r="AD755" s="29">
        <f t="shared" si="35"/>
        <v>0.14864199189449406</v>
      </c>
    </row>
    <row r="756" spans="1:30" ht="12.75" customHeight="1">
      <c r="A756" s="30" t="s">
        <v>2828</v>
      </c>
      <c r="B756" s="31" t="s">
        <v>2818</v>
      </c>
      <c r="C756" s="32" t="s">
        <v>2819</v>
      </c>
      <c r="D756" s="33" t="s">
        <v>2820</v>
      </c>
      <c r="E756" s="33">
        <v>54</v>
      </c>
      <c r="F756" s="33" t="s">
        <v>2823</v>
      </c>
      <c r="G756" s="34">
        <v>14</v>
      </c>
      <c r="H756" s="31">
        <v>14</v>
      </c>
      <c r="I756" s="35">
        <v>37</v>
      </c>
      <c r="K756" s="36" t="s">
        <v>2829</v>
      </c>
      <c r="L756" s="37">
        <v>138.69</v>
      </c>
      <c r="M756" s="38">
        <v>0</v>
      </c>
      <c r="N756" s="38">
        <v>0</v>
      </c>
      <c r="O756" s="39">
        <v>0</v>
      </c>
      <c r="P756" s="37">
        <v>561.23</v>
      </c>
      <c r="Q756" s="38">
        <v>280.64</v>
      </c>
      <c r="R756" s="38">
        <v>792.51</v>
      </c>
      <c r="S756" s="38">
        <v>528.94</v>
      </c>
      <c r="T756" s="38">
        <v>1106.51</v>
      </c>
      <c r="U756" s="38">
        <v>310.37</v>
      </c>
      <c r="V756" s="38">
        <v>236.5</v>
      </c>
      <c r="W756" s="38">
        <v>123.82</v>
      </c>
      <c r="X756" s="38">
        <v>83.48</v>
      </c>
      <c r="Y756" s="38">
        <v>248.47</v>
      </c>
      <c r="Z756" s="38">
        <v>412.62</v>
      </c>
      <c r="AA756" s="40">
        <v>390.63</v>
      </c>
      <c r="AB756" s="27">
        <f t="shared" si="33"/>
        <v>138.69</v>
      </c>
      <c r="AC756" s="28">
        <f t="shared" si="34"/>
        <v>1106.51</v>
      </c>
      <c r="AD756" s="29">
        <f t="shared" si="35"/>
        <v>0.12534003307697172</v>
      </c>
    </row>
    <row r="757" spans="1:30" ht="12.75" customHeight="1">
      <c r="A757" s="30" t="s">
        <v>2830</v>
      </c>
      <c r="B757" s="31" t="s">
        <v>2818</v>
      </c>
      <c r="C757" s="32" t="s">
        <v>2819</v>
      </c>
      <c r="D757" s="33" t="s">
        <v>2820</v>
      </c>
      <c r="E757" s="33">
        <v>54</v>
      </c>
      <c r="F757" s="33" t="s">
        <v>2823</v>
      </c>
      <c r="G757" s="34">
        <v>14</v>
      </c>
      <c r="H757" s="31">
        <v>16</v>
      </c>
      <c r="I757" s="35">
        <v>29</v>
      </c>
      <c r="J757" s="45" t="s">
        <v>1158</v>
      </c>
      <c r="K757" s="36" t="s">
        <v>2831</v>
      </c>
      <c r="L757" s="37">
        <v>268.52</v>
      </c>
      <c r="M757" s="38">
        <v>219.63</v>
      </c>
      <c r="N757" s="38">
        <v>0</v>
      </c>
      <c r="O757" s="39">
        <v>0</v>
      </c>
      <c r="P757" s="37">
        <v>0</v>
      </c>
      <c r="Q757" s="38">
        <v>0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38">
        <v>0</v>
      </c>
      <c r="Z757" s="38">
        <v>0</v>
      </c>
      <c r="AA757" s="40">
        <v>49.52</v>
      </c>
      <c r="AB757" s="27">
        <f t="shared" si="33"/>
        <v>268.52</v>
      </c>
      <c r="AC757" s="28">
        <f t="shared" si="34"/>
        <v>49.52</v>
      </c>
      <c r="AD757" s="29">
        <f t="shared" si="35"/>
        <v>5.422455573505654</v>
      </c>
    </row>
    <row r="758" spans="1:30" ht="12.75" customHeight="1">
      <c r="A758" s="30" t="s">
        <v>2832</v>
      </c>
      <c r="B758" s="31" t="s">
        <v>2818</v>
      </c>
      <c r="C758" s="32" t="s">
        <v>2819</v>
      </c>
      <c r="D758" s="33" t="s">
        <v>2820</v>
      </c>
      <c r="E758" s="33">
        <v>54</v>
      </c>
      <c r="F758" s="33" t="s">
        <v>2823</v>
      </c>
      <c r="G758" s="34">
        <v>14</v>
      </c>
      <c r="H758" s="31">
        <v>15</v>
      </c>
      <c r="I758" s="35" t="s">
        <v>1140</v>
      </c>
      <c r="K758" s="36" t="s">
        <v>2833</v>
      </c>
      <c r="L758" s="37">
        <v>0</v>
      </c>
      <c r="M758" s="38">
        <v>0</v>
      </c>
      <c r="N758" s="38">
        <v>0</v>
      </c>
      <c r="O758" s="39">
        <v>0</v>
      </c>
      <c r="P758" s="37">
        <v>517.35</v>
      </c>
      <c r="Q758" s="38">
        <v>463.48</v>
      </c>
      <c r="R758" s="38">
        <v>511.74</v>
      </c>
      <c r="S758" s="38">
        <v>577.54</v>
      </c>
      <c r="T758" s="38">
        <v>741.77</v>
      </c>
      <c r="U758" s="38">
        <v>503.95</v>
      </c>
      <c r="V758" s="38">
        <v>396.37</v>
      </c>
      <c r="W758" s="38">
        <v>410.95</v>
      </c>
      <c r="X758" s="38">
        <v>352.18</v>
      </c>
      <c r="Y758" s="38">
        <v>537.42</v>
      </c>
      <c r="Z758" s="38">
        <v>344.5</v>
      </c>
      <c r="AA758" s="40">
        <v>328.44</v>
      </c>
      <c r="AB758" s="27">
        <f t="shared" si="33"/>
        <v>0</v>
      </c>
      <c r="AC758" s="28">
        <f t="shared" si="34"/>
        <v>741.77</v>
      </c>
      <c r="AD758" s="29">
        <f t="shared" si="35"/>
        <v>0</v>
      </c>
    </row>
    <row r="759" spans="1:30" ht="12.75" customHeight="1">
      <c r="A759" s="30" t="s">
        <v>2834</v>
      </c>
      <c r="B759" s="31" t="s">
        <v>2818</v>
      </c>
      <c r="C759" s="32" t="s">
        <v>2819</v>
      </c>
      <c r="D759" s="33" t="s">
        <v>2820</v>
      </c>
      <c r="E759" s="33">
        <v>54</v>
      </c>
      <c r="F759" s="33" t="s">
        <v>2823</v>
      </c>
      <c r="G759" s="34">
        <v>15</v>
      </c>
      <c r="H759" s="31">
        <v>14</v>
      </c>
      <c r="I759" s="35">
        <v>3</v>
      </c>
      <c r="K759" s="36" t="s">
        <v>2835</v>
      </c>
      <c r="L759" s="37">
        <v>418.07</v>
      </c>
      <c r="M759" s="38">
        <v>370.54</v>
      </c>
      <c r="N759" s="38">
        <v>492.17</v>
      </c>
      <c r="O759" s="39">
        <v>821.61</v>
      </c>
      <c r="P759" s="37">
        <v>721.03</v>
      </c>
      <c r="Q759" s="38">
        <v>498.11</v>
      </c>
      <c r="R759" s="38">
        <v>587.28</v>
      </c>
      <c r="S759" s="38">
        <v>729.24</v>
      </c>
      <c r="T759" s="38">
        <v>684.44</v>
      </c>
      <c r="U759" s="38">
        <v>551.19</v>
      </c>
      <c r="V759" s="38">
        <v>525.31</v>
      </c>
      <c r="W759" s="38">
        <v>190.44</v>
      </c>
      <c r="X759" s="38">
        <v>136.51</v>
      </c>
      <c r="Y759" s="38">
        <v>166.33</v>
      </c>
      <c r="Z759" s="38">
        <v>450.91</v>
      </c>
      <c r="AA759" s="40">
        <v>428.97</v>
      </c>
      <c r="AB759" s="27">
        <f t="shared" si="33"/>
        <v>821.61</v>
      </c>
      <c r="AC759" s="28">
        <f t="shared" si="34"/>
        <v>729.24</v>
      </c>
      <c r="AD759" s="29">
        <f t="shared" si="35"/>
        <v>1.1266661181504032</v>
      </c>
    </row>
    <row r="760" spans="1:30" ht="12.75" customHeight="1">
      <c r="A760" s="30" t="s">
        <v>2836</v>
      </c>
      <c r="B760" s="31" t="s">
        <v>2818</v>
      </c>
      <c r="C760" s="32" t="s">
        <v>2819</v>
      </c>
      <c r="D760" s="33" t="s">
        <v>2820</v>
      </c>
      <c r="E760" s="33">
        <v>54</v>
      </c>
      <c r="F760" s="33" t="s">
        <v>2823</v>
      </c>
      <c r="G760" s="34">
        <v>15</v>
      </c>
      <c r="H760" s="31">
        <v>14</v>
      </c>
      <c r="I760" s="35">
        <v>27</v>
      </c>
      <c r="J760" s="45" t="s">
        <v>1158</v>
      </c>
      <c r="K760" s="36" t="s">
        <v>2837</v>
      </c>
      <c r="L760" s="37">
        <v>562.58</v>
      </c>
      <c r="M760" s="38">
        <v>725.41</v>
      </c>
      <c r="N760" s="38">
        <v>564.65</v>
      </c>
      <c r="O760" s="39">
        <v>184.87</v>
      </c>
      <c r="P760" s="37">
        <v>0</v>
      </c>
      <c r="Q760" s="38">
        <v>0</v>
      </c>
      <c r="R760" s="38">
        <v>0</v>
      </c>
      <c r="S760" s="38">
        <v>30.55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38">
        <v>117.13</v>
      </c>
      <c r="Z760" s="38">
        <v>0</v>
      </c>
      <c r="AA760" s="40">
        <v>88.56</v>
      </c>
      <c r="AB760" s="27">
        <f t="shared" si="33"/>
        <v>725.41</v>
      </c>
      <c r="AC760" s="28">
        <f t="shared" si="34"/>
        <v>117.13</v>
      </c>
      <c r="AD760" s="29">
        <f t="shared" si="35"/>
        <v>6.193204132160847</v>
      </c>
    </row>
    <row r="761" spans="1:30" ht="12.75" customHeight="1">
      <c r="A761" s="30" t="s">
        <v>2838</v>
      </c>
      <c r="B761" s="31" t="s">
        <v>2818</v>
      </c>
      <c r="C761" s="32" t="s">
        <v>2819</v>
      </c>
      <c r="D761" s="33" t="s">
        <v>2820</v>
      </c>
      <c r="E761" s="33">
        <v>54</v>
      </c>
      <c r="F761" s="33" t="s">
        <v>2823</v>
      </c>
      <c r="G761" s="34">
        <v>15</v>
      </c>
      <c r="H761" s="31">
        <v>14</v>
      </c>
      <c r="I761" s="35">
        <v>25</v>
      </c>
      <c r="J761" s="45"/>
      <c r="K761" s="36" t="s">
        <v>2839</v>
      </c>
      <c r="L761" s="37">
        <v>83.32</v>
      </c>
      <c r="M761" s="38">
        <v>93.36</v>
      </c>
      <c r="N761" s="38">
        <v>47.57</v>
      </c>
      <c r="O761" s="39">
        <v>54.25</v>
      </c>
      <c r="P761" s="37">
        <v>345.16</v>
      </c>
      <c r="Q761" s="38">
        <v>297.96</v>
      </c>
      <c r="R761" s="38">
        <v>305.08</v>
      </c>
      <c r="S761" s="38">
        <v>266.62</v>
      </c>
      <c r="T761" s="38">
        <v>248.46</v>
      </c>
      <c r="U761" s="38">
        <v>325.78</v>
      </c>
      <c r="V761" s="38">
        <v>280.62</v>
      </c>
      <c r="W761" s="38">
        <v>216.82</v>
      </c>
      <c r="X761" s="38">
        <v>233.95</v>
      </c>
      <c r="Y761" s="38">
        <v>214.02</v>
      </c>
      <c r="Z761" s="38">
        <v>206.02</v>
      </c>
      <c r="AA761" s="40">
        <v>172.76</v>
      </c>
      <c r="AB761" s="27">
        <f t="shared" si="33"/>
        <v>93.36</v>
      </c>
      <c r="AC761" s="28">
        <f t="shared" si="34"/>
        <v>345.16</v>
      </c>
      <c r="AD761" s="29">
        <f t="shared" si="35"/>
        <v>0.2704832541430061</v>
      </c>
    </row>
    <row r="762" spans="1:30" ht="12.75" customHeight="1">
      <c r="A762" s="30" t="s">
        <v>2840</v>
      </c>
      <c r="B762" s="31" t="s">
        <v>2818</v>
      </c>
      <c r="C762" s="32" t="s">
        <v>2819</v>
      </c>
      <c r="D762" s="33" t="s">
        <v>2820</v>
      </c>
      <c r="E762" s="33">
        <v>246</v>
      </c>
      <c r="F762" s="33" t="s">
        <v>2841</v>
      </c>
      <c r="G762" s="34">
        <v>12</v>
      </c>
      <c r="H762" s="31">
        <v>13</v>
      </c>
      <c r="I762" s="35">
        <v>1</v>
      </c>
      <c r="J762" s="45" t="s">
        <v>1158</v>
      </c>
      <c r="K762" s="36" t="s">
        <v>2842</v>
      </c>
      <c r="L762" s="37">
        <v>207.42</v>
      </c>
      <c r="M762" s="38">
        <v>370.77</v>
      </c>
      <c r="N762" s="38">
        <v>3244.52</v>
      </c>
      <c r="O762" s="39">
        <v>7114.26</v>
      </c>
      <c r="P762" s="37">
        <v>116.8</v>
      </c>
      <c r="Q762" s="38">
        <v>227.78</v>
      </c>
      <c r="R762" s="38">
        <v>196.3</v>
      </c>
      <c r="S762" s="38">
        <v>166.32</v>
      </c>
      <c r="T762" s="38">
        <v>264.97</v>
      </c>
      <c r="U762" s="38">
        <v>0</v>
      </c>
      <c r="V762" s="38">
        <v>0</v>
      </c>
      <c r="W762" s="38">
        <v>77.01</v>
      </c>
      <c r="X762" s="38">
        <v>0</v>
      </c>
      <c r="Y762" s="38">
        <v>235.23</v>
      </c>
      <c r="Z762" s="38">
        <v>0</v>
      </c>
      <c r="AA762" s="40">
        <v>0</v>
      </c>
      <c r="AB762" s="27">
        <f t="shared" si="33"/>
        <v>7114.26</v>
      </c>
      <c r="AC762" s="28">
        <f t="shared" si="34"/>
        <v>264.97</v>
      </c>
      <c r="AD762" s="29">
        <f t="shared" si="35"/>
        <v>26.849303694757896</v>
      </c>
    </row>
    <row r="763" spans="1:30" ht="12.75" customHeight="1">
      <c r="A763" s="30" t="s">
        <v>2843</v>
      </c>
      <c r="B763" s="31" t="s">
        <v>2818</v>
      </c>
      <c r="C763" s="32" t="s">
        <v>2819</v>
      </c>
      <c r="D763" s="33" t="s">
        <v>2820</v>
      </c>
      <c r="E763" s="33">
        <v>246</v>
      </c>
      <c r="F763" s="33" t="s">
        <v>2841</v>
      </c>
      <c r="G763" s="34">
        <v>14</v>
      </c>
      <c r="H763" s="31">
        <v>14</v>
      </c>
      <c r="I763" s="35">
        <v>6</v>
      </c>
      <c r="J763" s="45" t="s">
        <v>1175</v>
      </c>
      <c r="K763" s="36" t="s">
        <v>2844</v>
      </c>
      <c r="L763" s="37">
        <v>259.46</v>
      </c>
      <c r="M763" s="38">
        <v>245.13</v>
      </c>
      <c r="N763" s="38">
        <v>391.95</v>
      </c>
      <c r="O763" s="39">
        <v>381.31</v>
      </c>
      <c r="P763" s="37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40">
        <v>0</v>
      </c>
      <c r="AB763" s="27">
        <f t="shared" si="33"/>
        <v>391.95</v>
      </c>
      <c r="AC763" s="28">
        <f t="shared" si="34"/>
        <v>0</v>
      </c>
      <c r="AD763" s="29" t="e">
        <f t="shared" si="35"/>
        <v>#DIV/0!</v>
      </c>
    </row>
    <row r="764" spans="1:30" ht="12.75" customHeight="1">
      <c r="A764" s="30" t="s">
        <v>2845</v>
      </c>
      <c r="B764" s="31" t="s">
        <v>2818</v>
      </c>
      <c r="C764" s="32" t="s">
        <v>2819</v>
      </c>
      <c r="D764" s="33" t="s">
        <v>2820</v>
      </c>
      <c r="E764" s="33">
        <v>246</v>
      </c>
      <c r="F764" s="33" t="s">
        <v>2841</v>
      </c>
      <c r="G764" s="34">
        <v>9</v>
      </c>
      <c r="H764" s="31">
        <v>10</v>
      </c>
      <c r="I764" s="35" t="s">
        <v>1140</v>
      </c>
      <c r="K764" s="36" t="s">
        <v>2846</v>
      </c>
      <c r="L764" s="37">
        <v>0</v>
      </c>
      <c r="M764" s="38">
        <v>0</v>
      </c>
      <c r="N764" s="38">
        <v>0</v>
      </c>
      <c r="O764" s="39">
        <v>0</v>
      </c>
      <c r="P764" s="37">
        <v>440.8</v>
      </c>
      <c r="Q764" s="38">
        <v>720.82</v>
      </c>
      <c r="R764" s="38">
        <v>466.66</v>
      </c>
      <c r="S764" s="38">
        <v>762.48</v>
      </c>
      <c r="T764" s="38">
        <v>569.15</v>
      </c>
      <c r="U764" s="38">
        <v>692.98</v>
      </c>
      <c r="V764" s="38">
        <v>711.02</v>
      </c>
      <c r="W764" s="38">
        <v>542.35</v>
      </c>
      <c r="X764" s="38">
        <v>565.88</v>
      </c>
      <c r="Y764" s="38">
        <v>488.02</v>
      </c>
      <c r="Z764" s="38">
        <v>0</v>
      </c>
      <c r="AA764" s="40">
        <v>109.36</v>
      </c>
      <c r="AB764" s="27">
        <f t="shared" si="33"/>
        <v>0</v>
      </c>
      <c r="AC764" s="28">
        <f t="shared" si="34"/>
        <v>762.48</v>
      </c>
      <c r="AD764" s="29">
        <f t="shared" si="35"/>
        <v>0</v>
      </c>
    </row>
    <row r="765" spans="1:30" ht="12.75" customHeight="1">
      <c r="A765" s="30" t="s">
        <v>2847</v>
      </c>
      <c r="B765" s="31" t="s">
        <v>2818</v>
      </c>
      <c r="C765" s="32" t="s">
        <v>2819</v>
      </c>
      <c r="D765" s="33" t="s">
        <v>2820</v>
      </c>
      <c r="E765" s="33">
        <v>246</v>
      </c>
      <c r="F765" s="33" t="s">
        <v>2841</v>
      </c>
      <c r="G765" s="34">
        <v>15</v>
      </c>
      <c r="H765" s="31">
        <v>15</v>
      </c>
      <c r="I765" s="35">
        <v>20</v>
      </c>
      <c r="K765" s="36" t="s">
        <v>2848</v>
      </c>
      <c r="L765" s="37">
        <v>0</v>
      </c>
      <c r="M765" s="38">
        <v>0</v>
      </c>
      <c r="N765" s="38">
        <v>28.57</v>
      </c>
      <c r="O765" s="39">
        <v>0</v>
      </c>
      <c r="P765" s="37">
        <v>331.23</v>
      </c>
      <c r="Q765" s="38">
        <v>222</v>
      </c>
      <c r="R765" s="38">
        <v>291.58</v>
      </c>
      <c r="S765" s="38">
        <v>260.05</v>
      </c>
      <c r="T765" s="38">
        <v>446.21</v>
      </c>
      <c r="U765" s="38">
        <v>252.33</v>
      </c>
      <c r="V765" s="38">
        <v>235.72</v>
      </c>
      <c r="W765" s="38">
        <v>228.27</v>
      </c>
      <c r="X765" s="38">
        <v>170.27</v>
      </c>
      <c r="Y765" s="38">
        <v>286.74</v>
      </c>
      <c r="Z765" s="38">
        <v>519.4</v>
      </c>
      <c r="AA765" s="40">
        <v>274.83</v>
      </c>
      <c r="AB765" s="27">
        <f t="shared" si="33"/>
        <v>28.57</v>
      </c>
      <c r="AC765" s="28">
        <f t="shared" si="34"/>
        <v>519.4</v>
      </c>
      <c r="AD765" s="29">
        <f t="shared" si="35"/>
        <v>0.05500577589526377</v>
      </c>
    </row>
    <row r="766" spans="1:30" ht="12.75" customHeight="1">
      <c r="A766" s="30" t="s">
        <v>2849</v>
      </c>
      <c r="B766" s="31" t="s">
        <v>2818</v>
      </c>
      <c r="C766" s="32" t="s">
        <v>2819</v>
      </c>
      <c r="D766" s="33" t="s">
        <v>2820</v>
      </c>
      <c r="E766" s="33">
        <v>246</v>
      </c>
      <c r="F766" s="33" t="s">
        <v>2841</v>
      </c>
      <c r="G766" s="34">
        <v>14</v>
      </c>
      <c r="H766" s="31">
        <v>14</v>
      </c>
      <c r="I766" s="35">
        <v>2</v>
      </c>
      <c r="J766" s="45" t="s">
        <v>1175</v>
      </c>
      <c r="K766" s="36" t="s">
        <v>2850</v>
      </c>
      <c r="L766" s="37">
        <v>0</v>
      </c>
      <c r="M766" s="38">
        <v>0</v>
      </c>
      <c r="N766" s="38">
        <v>339.73</v>
      </c>
      <c r="O766" s="39">
        <v>167.13</v>
      </c>
      <c r="P766" s="37">
        <v>0</v>
      </c>
      <c r="Q766" s="38">
        <v>0</v>
      </c>
      <c r="R766" s="38">
        <v>0</v>
      </c>
      <c r="S766" s="38">
        <v>0</v>
      </c>
      <c r="T766" s="38">
        <v>0</v>
      </c>
      <c r="U766" s="38">
        <v>0</v>
      </c>
      <c r="V766" s="38">
        <v>0</v>
      </c>
      <c r="W766" s="38">
        <v>0</v>
      </c>
      <c r="X766" s="38">
        <v>0</v>
      </c>
      <c r="Y766" s="38">
        <v>0</v>
      </c>
      <c r="Z766" s="38">
        <v>0</v>
      </c>
      <c r="AA766" s="40">
        <v>0</v>
      </c>
      <c r="AB766" s="27">
        <f t="shared" si="33"/>
        <v>339.73</v>
      </c>
      <c r="AC766" s="28">
        <f t="shared" si="34"/>
        <v>0</v>
      </c>
      <c r="AD766" s="29" t="e">
        <f t="shared" si="35"/>
        <v>#DIV/0!</v>
      </c>
    </row>
    <row r="767" spans="1:30" ht="12.75" customHeight="1">
      <c r="A767" s="30" t="s">
        <v>2851</v>
      </c>
      <c r="B767" s="31" t="s">
        <v>2818</v>
      </c>
      <c r="C767" s="32" t="s">
        <v>2819</v>
      </c>
      <c r="D767" s="33" t="s">
        <v>2820</v>
      </c>
      <c r="E767" s="33">
        <v>246</v>
      </c>
      <c r="F767" s="33" t="s">
        <v>2841</v>
      </c>
      <c r="G767" s="34">
        <v>14</v>
      </c>
      <c r="H767" s="31">
        <v>15</v>
      </c>
      <c r="I767" s="35" t="s">
        <v>1140</v>
      </c>
      <c r="K767" s="36" t="s">
        <v>2852</v>
      </c>
      <c r="L767" s="37">
        <v>0</v>
      </c>
      <c r="M767" s="38">
        <v>0</v>
      </c>
      <c r="N767" s="38">
        <v>0</v>
      </c>
      <c r="O767" s="39">
        <v>0</v>
      </c>
      <c r="P767" s="37">
        <v>0</v>
      </c>
      <c r="Q767" s="38">
        <v>0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38">
        <v>0</v>
      </c>
      <c r="Z767" s="38">
        <v>0</v>
      </c>
      <c r="AA767" s="40">
        <v>0</v>
      </c>
      <c r="AB767" s="27">
        <f t="shared" si="33"/>
        <v>0</v>
      </c>
      <c r="AC767" s="28">
        <f t="shared" si="34"/>
        <v>0</v>
      </c>
      <c r="AD767" s="29" t="e">
        <f t="shared" si="35"/>
        <v>#DIV/0!</v>
      </c>
    </row>
    <row r="768" spans="1:30" ht="12.75" customHeight="1">
      <c r="A768" s="30" t="s">
        <v>2853</v>
      </c>
      <c r="B768" s="31" t="s">
        <v>2818</v>
      </c>
      <c r="C768" s="32" t="s">
        <v>2819</v>
      </c>
      <c r="D768" s="33" t="s">
        <v>2820</v>
      </c>
      <c r="E768" s="33">
        <v>246</v>
      </c>
      <c r="F768" s="33" t="s">
        <v>2841</v>
      </c>
      <c r="G768" s="34">
        <v>14</v>
      </c>
      <c r="H768" s="31">
        <v>14</v>
      </c>
      <c r="I768" s="35" t="s">
        <v>1140</v>
      </c>
      <c r="K768" s="36" t="s">
        <v>2854</v>
      </c>
      <c r="L768" s="37">
        <v>0</v>
      </c>
      <c r="M768" s="38">
        <v>0</v>
      </c>
      <c r="N768" s="38">
        <v>0</v>
      </c>
      <c r="O768" s="39">
        <v>0</v>
      </c>
      <c r="P768" s="37">
        <v>509.04</v>
      </c>
      <c r="Q768" s="38">
        <v>481.04</v>
      </c>
      <c r="R768" s="38">
        <v>227.82</v>
      </c>
      <c r="S768" s="38">
        <v>792.7</v>
      </c>
      <c r="T768" s="38">
        <v>377.55</v>
      </c>
      <c r="U768" s="38">
        <v>767.84</v>
      </c>
      <c r="V768" s="38">
        <v>336.27</v>
      </c>
      <c r="W768" s="38">
        <v>96.81</v>
      </c>
      <c r="X768" s="38">
        <v>0</v>
      </c>
      <c r="Y768" s="38">
        <v>0</v>
      </c>
      <c r="Z768" s="38">
        <v>620.38</v>
      </c>
      <c r="AA768" s="40">
        <v>347.5</v>
      </c>
      <c r="AB768" s="27">
        <f t="shared" si="33"/>
        <v>0</v>
      </c>
      <c r="AC768" s="28">
        <f t="shared" si="34"/>
        <v>792.7</v>
      </c>
      <c r="AD768" s="29">
        <f t="shared" si="35"/>
        <v>0</v>
      </c>
    </row>
    <row r="769" spans="1:30" ht="12.75" customHeight="1">
      <c r="A769" s="30" t="s">
        <v>2855</v>
      </c>
      <c r="B769" s="31" t="s">
        <v>2818</v>
      </c>
      <c r="C769" s="32" t="s">
        <v>2819</v>
      </c>
      <c r="D769" s="33" t="s">
        <v>2820</v>
      </c>
      <c r="E769" s="33">
        <v>246</v>
      </c>
      <c r="F769" s="33" t="s">
        <v>2841</v>
      </c>
      <c r="G769" s="34">
        <v>14</v>
      </c>
      <c r="H769" s="31">
        <v>15</v>
      </c>
      <c r="I769" s="35">
        <v>4</v>
      </c>
      <c r="J769" s="45" t="s">
        <v>1175</v>
      </c>
      <c r="K769" s="36" t="s">
        <v>2856</v>
      </c>
      <c r="L769" s="37">
        <v>0</v>
      </c>
      <c r="M769" s="38">
        <v>73.47</v>
      </c>
      <c r="N769" s="38">
        <v>169.68</v>
      </c>
      <c r="O769" s="39">
        <v>218.72</v>
      </c>
      <c r="P769" s="37">
        <v>0</v>
      </c>
      <c r="Q769" s="38">
        <v>0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38">
        <v>0</v>
      </c>
      <c r="Z769" s="38">
        <v>0</v>
      </c>
      <c r="AA769" s="40">
        <v>0</v>
      </c>
      <c r="AB769" s="27">
        <f t="shared" si="33"/>
        <v>218.72</v>
      </c>
      <c r="AC769" s="28">
        <f t="shared" si="34"/>
        <v>0</v>
      </c>
      <c r="AD769" s="29" t="e">
        <f t="shared" si="35"/>
        <v>#DIV/0!</v>
      </c>
    </row>
    <row r="770" spans="1:30" ht="12.75" customHeight="1">
      <c r="A770" s="30" t="s">
        <v>2857</v>
      </c>
      <c r="B770" s="31" t="s">
        <v>2818</v>
      </c>
      <c r="C770" s="32" t="s">
        <v>2819</v>
      </c>
      <c r="D770" s="33" t="s">
        <v>2820</v>
      </c>
      <c r="E770" s="33">
        <v>246</v>
      </c>
      <c r="F770" s="33" t="s">
        <v>2841</v>
      </c>
      <c r="G770" s="34">
        <v>13</v>
      </c>
      <c r="H770" s="31">
        <v>13</v>
      </c>
      <c r="I770" s="35">
        <v>29</v>
      </c>
      <c r="J770" s="45" t="s">
        <v>1158</v>
      </c>
      <c r="K770" s="36" t="s">
        <v>2858</v>
      </c>
      <c r="L770" s="37">
        <v>2772.04</v>
      </c>
      <c r="M770" s="38">
        <v>2247.26</v>
      </c>
      <c r="N770" s="38">
        <v>282.91</v>
      </c>
      <c r="O770" s="39">
        <v>367.96</v>
      </c>
      <c r="P770" s="37">
        <v>0</v>
      </c>
      <c r="Q770" s="38">
        <v>0</v>
      </c>
      <c r="R770" s="38">
        <v>0</v>
      </c>
      <c r="S770" s="38">
        <v>4.95</v>
      </c>
      <c r="T770" s="38">
        <v>0</v>
      </c>
      <c r="U770" s="38">
        <v>0</v>
      </c>
      <c r="V770" s="38">
        <v>0</v>
      </c>
      <c r="W770" s="38">
        <v>46.16</v>
      </c>
      <c r="X770" s="38">
        <v>56.15</v>
      </c>
      <c r="Y770" s="38">
        <v>72.71</v>
      </c>
      <c r="Z770" s="38">
        <v>74.07</v>
      </c>
      <c r="AA770" s="40">
        <v>57.02</v>
      </c>
      <c r="AB770" s="27">
        <f t="shared" si="33"/>
        <v>2772.04</v>
      </c>
      <c r="AC770" s="28">
        <f t="shared" si="34"/>
        <v>74.07</v>
      </c>
      <c r="AD770" s="29">
        <f t="shared" si="35"/>
        <v>37.42459835290941</v>
      </c>
    </row>
    <row r="771" spans="1:30" ht="12.75" customHeight="1">
      <c r="A771" s="30" t="s">
        <v>2859</v>
      </c>
      <c r="B771" s="31" t="s">
        <v>2860</v>
      </c>
      <c r="C771" s="32" t="s">
        <v>2861</v>
      </c>
      <c r="D771" s="33" t="s">
        <v>2862</v>
      </c>
      <c r="E771" s="33">
        <v>134</v>
      </c>
      <c r="F771" s="33" t="s">
        <v>2863</v>
      </c>
      <c r="G771" s="34">
        <v>8</v>
      </c>
      <c r="H771" s="31">
        <v>8</v>
      </c>
      <c r="I771" s="35">
        <v>2</v>
      </c>
      <c r="K771" s="36" t="s">
        <v>2864</v>
      </c>
      <c r="L771" s="37">
        <v>0</v>
      </c>
      <c r="M771" s="38">
        <v>0</v>
      </c>
      <c r="N771" s="38">
        <v>372.08</v>
      </c>
      <c r="O771" s="39">
        <v>158</v>
      </c>
      <c r="P771" s="37">
        <v>357.79</v>
      </c>
      <c r="Q771" s="38">
        <v>187.66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38">
        <v>0</v>
      </c>
      <c r="Z771" s="38">
        <v>345.46</v>
      </c>
      <c r="AA771" s="40">
        <v>436.89</v>
      </c>
      <c r="AB771" s="27">
        <f t="shared" si="33"/>
        <v>372.08</v>
      </c>
      <c r="AC771" s="28">
        <f t="shared" si="34"/>
        <v>436.89</v>
      </c>
      <c r="AD771" s="29">
        <f t="shared" si="35"/>
        <v>0.8516560232552817</v>
      </c>
    </row>
    <row r="772" spans="1:30" ht="12.75" customHeight="1">
      <c r="A772" s="30" t="s">
        <v>2865</v>
      </c>
      <c r="B772" s="31" t="s">
        <v>2860</v>
      </c>
      <c r="C772" s="32" t="s">
        <v>2861</v>
      </c>
      <c r="D772" s="33" t="s">
        <v>2862</v>
      </c>
      <c r="E772" s="33">
        <v>134</v>
      </c>
      <c r="F772" s="33" t="s">
        <v>2866</v>
      </c>
      <c r="G772" s="34">
        <v>9</v>
      </c>
      <c r="H772" s="31">
        <v>8</v>
      </c>
      <c r="I772" s="35">
        <v>29</v>
      </c>
      <c r="K772" s="36" t="s">
        <v>2867</v>
      </c>
      <c r="L772" s="37">
        <v>62.93</v>
      </c>
      <c r="M772" s="38">
        <v>110.23</v>
      </c>
      <c r="N772" s="38">
        <v>0</v>
      </c>
      <c r="O772" s="39">
        <v>0</v>
      </c>
      <c r="P772" s="37">
        <v>119.36</v>
      </c>
      <c r="Q772" s="38">
        <v>173.04</v>
      </c>
      <c r="R772" s="38">
        <v>81.45</v>
      </c>
      <c r="S772" s="38">
        <v>94.41</v>
      </c>
      <c r="T772" s="38">
        <v>121.95</v>
      </c>
      <c r="U772" s="38">
        <v>69.27</v>
      </c>
      <c r="V772" s="38">
        <v>568.49</v>
      </c>
      <c r="W772" s="38">
        <v>467.16</v>
      </c>
      <c r="X772" s="38">
        <v>1317.94</v>
      </c>
      <c r="Y772" s="38">
        <v>140.4</v>
      </c>
      <c r="Z772" s="38">
        <v>170.46</v>
      </c>
      <c r="AA772" s="40">
        <v>233.72</v>
      </c>
      <c r="AB772" s="27">
        <f aca="true" t="shared" si="36" ref="AB772:AB835">MAX(L772:O772)</f>
        <v>110.23</v>
      </c>
      <c r="AC772" s="28">
        <f aca="true" t="shared" si="37" ref="AC772:AC835">MAX(P772:AA772)</f>
        <v>1317.94</v>
      </c>
      <c r="AD772" s="29">
        <f aca="true" t="shared" si="38" ref="AD772:AD835">PRODUCT(AB772,1/AC772)</f>
        <v>0.08363810188627707</v>
      </c>
    </row>
    <row r="773" spans="1:30" ht="12.75" customHeight="1">
      <c r="A773" s="30" t="s">
        <v>2868</v>
      </c>
      <c r="B773" s="31" t="s">
        <v>2860</v>
      </c>
      <c r="C773" s="32" t="s">
        <v>2861</v>
      </c>
      <c r="D773" s="33" t="s">
        <v>2862</v>
      </c>
      <c r="E773" s="33">
        <v>134</v>
      </c>
      <c r="F773" s="33" t="s">
        <v>2869</v>
      </c>
      <c r="G773" s="34">
        <v>9</v>
      </c>
      <c r="H773" s="31">
        <v>8</v>
      </c>
      <c r="I773" s="35">
        <v>6</v>
      </c>
      <c r="K773" s="36" t="s">
        <v>2870</v>
      </c>
      <c r="L773" s="37">
        <v>95.01</v>
      </c>
      <c r="M773" s="38">
        <v>94.22</v>
      </c>
      <c r="N773" s="38">
        <v>122.31</v>
      </c>
      <c r="O773" s="39">
        <v>96.69</v>
      </c>
      <c r="P773" s="37">
        <v>596.45</v>
      </c>
      <c r="Q773" s="38">
        <v>467</v>
      </c>
      <c r="R773" s="38">
        <v>678.53</v>
      </c>
      <c r="S773" s="38">
        <v>644.51</v>
      </c>
      <c r="T773" s="38">
        <v>641.7</v>
      </c>
      <c r="U773" s="38">
        <v>523.62</v>
      </c>
      <c r="V773" s="38">
        <v>695.5</v>
      </c>
      <c r="W773" s="38">
        <v>418.67</v>
      </c>
      <c r="X773" s="38">
        <v>295.95</v>
      </c>
      <c r="Y773" s="38">
        <v>229.47</v>
      </c>
      <c r="Z773" s="38">
        <v>311.64</v>
      </c>
      <c r="AA773" s="40">
        <v>359.92</v>
      </c>
      <c r="AB773" s="27">
        <f t="shared" si="36"/>
        <v>122.31</v>
      </c>
      <c r="AC773" s="28">
        <f t="shared" si="37"/>
        <v>695.5</v>
      </c>
      <c r="AD773" s="29">
        <f t="shared" si="38"/>
        <v>0.1758590941768512</v>
      </c>
    </row>
    <row r="774" spans="1:30" ht="12.75" customHeight="1">
      <c r="A774" s="30" t="s">
        <v>2871</v>
      </c>
      <c r="B774" s="31" t="s">
        <v>2860</v>
      </c>
      <c r="C774" s="32" t="s">
        <v>2861</v>
      </c>
      <c r="D774" s="33" t="s">
        <v>2862</v>
      </c>
      <c r="E774" s="33">
        <v>134</v>
      </c>
      <c r="F774" s="33" t="s">
        <v>2872</v>
      </c>
      <c r="G774" s="34">
        <v>9</v>
      </c>
      <c r="H774" s="31">
        <v>8</v>
      </c>
      <c r="I774" s="35">
        <v>6</v>
      </c>
      <c r="K774" s="36" t="s">
        <v>2873</v>
      </c>
      <c r="L774" s="37">
        <v>210.82</v>
      </c>
      <c r="M774" s="38">
        <v>282.31</v>
      </c>
      <c r="N774" s="38">
        <v>132.27</v>
      </c>
      <c r="O774" s="39">
        <v>238.89</v>
      </c>
      <c r="P774" s="37">
        <v>557.76</v>
      </c>
      <c r="Q774" s="38">
        <v>635.76</v>
      </c>
      <c r="R774" s="38">
        <v>560.04</v>
      </c>
      <c r="S774" s="38">
        <v>479.8</v>
      </c>
      <c r="T774" s="38">
        <v>675.68</v>
      </c>
      <c r="U774" s="38">
        <v>406.16</v>
      </c>
      <c r="V774" s="38">
        <v>241.62</v>
      </c>
      <c r="W774" s="38">
        <v>135.02</v>
      </c>
      <c r="X774" s="38">
        <v>0</v>
      </c>
      <c r="Y774" s="38">
        <v>95.51</v>
      </c>
      <c r="Z774" s="38">
        <v>247.54</v>
      </c>
      <c r="AA774" s="40">
        <v>156.85</v>
      </c>
      <c r="AB774" s="27">
        <f t="shared" si="36"/>
        <v>282.31</v>
      </c>
      <c r="AC774" s="28">
        <f t="shared" si="37"/>
        <v>675.68</v>
      </c>
      <c r="AD774" s="29">
        <f t="shared" si="38"/>
        <v>0.41781612597679374</v>
      </c>
    </row>
    <row r="775" spans="1:30" ht="12.75" customHeight="1">
      <c r="A775" s="30" t="s">
        <v>2874</v>
      </c>
      <c r="B775" s="31" t="s">
        <v>2860</v>
      </c>
      <c r="C775" s="32" t="s">
        <v>2861</v>
      </c>
      <c r="D775" s="33" t="s">
        <v>2862</v>
      </c>
      <c r="E775" s="33">
        <v>134</v>
      </c>
      <c r="F775" s="33" t="s">
        <v>2875</v>
      </c>
      <c r="G775" s="34">
        <v>9</v>
      </c>
      <c r="H775" s="31">
        <v>9</v>
      </c>
      <c r="I775" s="35" t="s">
        <v>1140</v>
      </c>
      <c r="K775" s="36" t="s">
        <v>2876</v>
      </c>
      <c r="L775" s="37">
        <v>0</v>
      </c>
      <c r="M775" s="38">
        <v>0</v>
      </c>
      <c r="N775" s="38">
        <v>0</v>
      </c>
      <c r="O775" s="39">
        <v>0</v>
      </c>
      <c r="P775" s="37">
        <v>0</v>
      </c>
      <c r="Q775" s="38">
        <v>119.44</v>
      </c>
      <c r="R775" s="38">
        <v>145.63</v>
      </c>
      <c r="S775" s="38">
        <v>48.45</v>
      </c>
      <c r="T775" s="38">
        <v>0</v>
      </c>
      <c r="U775" s="38">
        <v>0</v>
      </c>
      <c r="V775" s="38">
        <v>323</v>
      </c>
      <c r="W775" s="38">
        <v>161.54</v>
      </c>
      <c r="X775" s="38">
        <v>217.36</v>
      </c>
      <c r="Y775" s="38">
        <v>0</v>
      </c>
      <c r="Z775" s="38">
        <v>0</v>
      </c>
      <c r="AA775" s="40">
        <v>0</v>
      </c>
      <c r="AB775" s="27">
        <f t="shared" si="36"/>
        <v>0</v>
      </c>
      <c r="AC775" s="28">
        <f t="shared" si="37"/>
        <v>323</v>
      </c>
      <c r="AD775" s="29">
        <f t="shared" si="38"/>
        <v>0</v>
      </c>
    </row>
    <row r="776" spans="1:30" ht="12.75" customHeight="1">
      <c r="A776" s="30" t="s">
        <v>2877</v>
      </c>
      <c r="B776" s="31" t="s">
        <v>2860</v>
      </c>
      <c r="C776" s="32" t="s">
        <v>2861</v>
      </c>
      <c r="D776" s="33" t="s">
        <v>2862</v>
      </c>
      <c r="E776" s="33">
        <v>134</v>
      </c>
      <c r="F776" s="33" t="s">
        <v>2878</v>
      </c>
      <c r="G776" s="34">
        <v>9</v>
      </c>
      <c r="H776" s="31">
        <v>9</v>
      </c>
      <c r="I776" s="35" t="s">
        <v>1140</v>
      </c>
      <c r="K776" s="36" t="s">
        <v>2879</v>
      </c>
      <c r="L776" s="37">
        <v>0</v>
      </c>
      <c r="M776" s="38">
        <v>0</v>
      </c>
      <c r="N776" s="38">
        <v>0</v>
      </c>
      <c r="O776" s="39">
        <v>0</v>
      </c>
      <c r="P776" s="37">
        <v>352.92</v>
      </c>
      <c r="Q776" s="38">
        <v>520.19</v>
      </c>
      <c r="R776" s="38">
        <v>162.94</v>
      </c>
      <c r="S776" s="38">
        <v>330.73</v>
      </c>
      <c r="T776" s="38">
        <v>0</v>
      </c>
      <c r="U776" s="38">
        <v>637.31</v>
      </c>
      <c r="V776" s="38">
        <v>0</v>
      </c>
      <c r="W776" s="38">
        <v>0</v>
      </c>
      <c r="X776" s="38">
        <v>0</v>
      </c>
      <c r="Y776" s="38">
        <v>0</v>
      </c>
      <c r="Z776" s="38">
        <v>312.56</v>
      </c>
      <c r="AA776" s="40">
        <v>105.98</v>
      </c>
      <c r="AB776" s="27">
        <f t="shared" si="36"/>
        <v>0</v>
      </c>
      <c r="AC776" s="28">
        <f t="shared" si="37"/>
        <v>637.31</v>
      </c>
      <c r="AD776" s="29">
        <f t="shared" si="38"/>
        <v>0</v>
      </c>
    </row>
    <row r="777" spans="1:30" ht="12.75" customHeight="1">
      <c r="A777" s="30" t="s">
        <v>2880</v>
      </c>
      <c r="B777" s="31" t="s">
        <v>2860</v>
      </c>
      <c r="C777" s="32" t="s">
        <v>2861</v>
      </c>
      <c r="D777" s="33" t="s">
        <v>2862</v>
      </c>
      <c r="E777" s="33">
        <v>656</v>
      </c>
      <c r="F777" s="33" t="s">
        <v>2881</v>
      </c>
      <c r="G777" s="34">
        <v>8</v>
      </c>
      <c r="H777" s="31">
        <v>8</v>
      </c>
      <c r="I777" s="35">
        <v>6</v>
      </c>
      <c r="J777" s="45" t="s">
        <v>1158</v>
      </c>
      <c r="K777" s="36" t="s">
        <v>2882</v>
      </c>
      <c r="L777" s="37">
        <v>702.3</v>
      </c>
      <c r="M777" s="38">
        <v>704.08</v>
      </c>
      <c r="N777" s="38">
        <v>1058.32</v>
      </c>
      <c r="O777" s="39">
        <v>704.41</v>
      </c>
      <c r="P777" s="37">
        <v>22.4</v>
      </c>
      <c r="Q777" s="38">
        <v>45.73</v>
      </c>
      <c r="R777" s="38">
        <v>51.64</v>
      </c>
      <c r="S777" s="38">
        <v>23.99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38">
        <v>0</v>
      </c>
      <c r="Z777" s="38">
        <v>0</v>
      </c>
      <c r="AA777" s="40">
        <v>0</v>
      </c>
      <c r="AB777" s="27">
        <f t="shared" si="36"/>
        <v>1058.32</v>
      </c>
      <c r="AC777" s="28">
        <f t="shared" si="37"/>
        <v>51.64</v>
      </c>
      <c r="AD777" s="29">
        <f t="shared" si="38"/>
        <v>20.494190549961267</v>
      </c>
    </row>
    <row r="778" spans="1:30" ht="12.75" customHeight="1">
      <c r="A778" s="30" t="s">
        <v>2883</v>
      </c>
      <c r="B778" s="31" t="s">
        <v>2860</v>
      </c>
      <c r="C778" s="32" t="s">
        <v>2861</v>
      </c>
      <c r="D778" s="33" t="s">
        <v>2862</v>
      </c>
      <c r="E778" s="33">
        <v>656</v>
      </c>
      <c r="F778" s="33" t="s">
        <v>2881</v>
      </c>
      <c r="G778" s="34">
        <v>5</v>
      </c>
      <c r="H778" s="31">
        <v>7</v>
      </c>
      <c r="I778" s="35">
        <v>28</v>
      </c>
      <c r="K778" s="36" t="s">
        <v>2884</v>
      </c>
      <c r="L778" s="37">
        <v>144.86</v>
      </c>
      <c r="M778" s="38">
        <v>144.79</v>
      </c>
      <c r="N778" s="38">
        <v>214.52</v>
      </c>
      <c r="O778" s="39">
        <v>0</v>
      </c>
      <c r="P778" s="37">
        <v>103.14</v>
      </c>
      <c r="Q778" s="38">
        <v>145.36</v>
      </c>
      <c r="R778" s="38">
        <v>162</v>
      </c>
      <c r="S778" s="38">
        <v>138.15</v>
      </c>
      <c r="T778" s="38">
        <v>205.31</v>
      </c>
      <c r="U778" s="38">
        <v>165.19</v>
      </c>
      <c r="V778" s="38">
        <v>172.4</v>
      </c>
      <c r="W778" s="38">
        <v>154.2</v>
      </c>
      <c r="X778" s="38">
        <v>142.22</v>
      </c>
      <c r="Y778" s="38">
        <v>277.7</v>
      </c>
      <c r="Z778" s="38">
        <v>0</v>
      </c>
      <c r="AA778" s="40">
        <v>83.57</v>
      </c>
      <c r="AB778" s="27">
        <f t="shared" si="36"/>
        <v>214.52</v>
      </c>
      <c r="AC778" s="28">
        <f t="shared" si="37"/>
        <v>277.7</v>
      </c>
      <c r="AD778" s="29">
        <f t="shared" si="38"/>
        <v>0.7724882967230825</v>
      </c>
    </row>
    <row r="779" spans="1:30" ht="12.75" customHeight="1">
      <c r="A779" s="30" t="s">
        <v>2885</v>
      </c>
      <c r="B779" s="31" t="s">
        <v>2886</v>
      </c>
      <c r="C779" s="32" t="s">
        <v>2887</v>
      </c>
      <c r="D779" s="33" t="s">
        <v>2862</v>
      </c>
      <c r="E779" s="33">
        <v>334</v>
      </c>
      <c r="F779" s="33" t="s">
        <v>2881</v>
      </c>
      <c r="G779" s="34">
        <v>9</v>
      </c>
      <c r="H779" s="31">
        <v>9</v>
      </c>
      <c r="K779" s="36" t="s">
        <v>2885</v>
      </c>
      <c r="AB779" s="27">
        <f t="shared" si="36"/>
        <v>0</v>
      </c>
      <c r="AC779" s="28">
        <f t="shared" si="37"/>
        <v>0</v>
      </c>
      <c r="AD779" s="29" t="e">
        <f t="shared" si="38"/>
        <v>#DIV/0!</v>
      </c>
    </row>
    <row r="780" spans="1:30" ht="12.75" customHeight="1">
      <c r="A780" s="30" t="s">
        <v>2888</v>
      </c>
      <c r="B780" s="31" t="s">
        <v>2886</v>
      </c>
      <c r="C780" s="32" t="s">
        <v>2887</v>
      </c>
      <c r="D780" s="33" t="s">
        <v>2862</v>
      </c>
      <c r="E780" s="33">
        <v>334</v>
      </c>
      <c r="F780" s="33" t="s">
        <v>2881</v>
      </c>
      <c r="G780" s="34">
        <v>10</v>
      </c>
      <c r="H780" s="31">
        <v>10</v>
      </c>
      <c r="I780" s="35">
        <v>29</v>
      </c>
      <c r="K780" s="36" t="s">
        <v>2888</v>
      </c>
      <c r="L780" s="37">
        <v>239.95</v>
      </c>
      <c r="M780" s="38">
        <v>241.27</v>
      </c>
      <c r="N780" s="38">
        <v>0</v>
      </c>
      <c r="O780" s="39">
        <v>0</v>
      </c>
      <c r="P780" s="37">
        <v>627.58</v>
      </c>
      <c r="Q780" s="38">
        <v>579.68</v>
      </c>
      <c r="R780" s="38">
        <v>476.31</v>
      </c>
      <c r="S780" s="38">
        <v>622.51</v>
      </c>
      <c r="T780" s="38">
        <v>460.32</v>
      </c>
      <c r="U780" s="38">
        <v>623.85</v>
      </c>
      <c r="V780" s="38">
        <v>553.11</v>
      </c>
      <c r="W780" s="38">
        <v>388.12</v>
      </c>
      <c r="X780" s="38">
        <v>420.94</v>
      </c>
      <c r="Y780" s="38">
        <v>424.78</v>
      </c>
      <c r="Z780" s="38">
        <v>774.61</v>
      </c>
      <c r="AA780" s="40">
        <v>564.82</v>
      </c>
      <c r="AB780" s="27">
        <f t="shared" si="36"/>
        <v>241.27</v>
      </c>
      <c r="AC780" s="28">
        <f t="shared" si="37"/>
        <v>774.61</v>
      </c>
      <c r="AD780" s="29">
        <f t="shared" si="38"/>
        <v>0.3114728702185616</v>
      </c>
    </row>
    <row r="781" spans="1:30" ht="12.75" customHeight="1">
      <c r="A781" s="30" t="s">
        <v>2889</v>
      </c>
      <c r="B781" s="31" t="s">
        <v>2886</v>
      </c>
      <c r="C781" s="32" t="s">
        <v>2887</v>
      </c>
      <c r="D781" s="33" t="s">
        <v>2862</v>
      </c>
      <c r="E781" s="33">
        <v>334</v>
      </c>
      <c r="F781" s="33" t="s">
        <v>2881</v>
      </c>
      <c r="G781" s="34">
        <v>9</v>
      </c>
      <c r="H781" s="31">
        <v>9</v>
      </c>
      <c r="I781" s="35">
        <v>29</v>
      </c>
      <c r="K781" s="36" t="s">
        <v>2889</v>
      </c>
      <c r="L781" s="37">
        <v>64.65</v>
      </c>
      <c r="M781" s="38">
        <v>43.52</v>
      </c>
      <c r="N781" s="38">
        <v>0</v>
      </c>
      <c r="O781" s="39">
        <v>0</v>
      </c>
      <c r="P781" s="37">
        <v>755.57</v>
      </c>
      <c r="Q781" s="38">
        <v>893.9</v>
      </c>
      <c r="R781" s="38">
        <v>948.72</v>
      </c>
      <c r="S781" s="38">
        <v>625.21</v>
      </c>
      <c r="T781" s="38">
        <v>734.79</v>
      </c>
      <c r="U781" s="38">
        <v>555.8</v>
      </c>
      <c r="V781" s="38">
        <v>883.14</v>
      </c>
      <c r="W781" s="38">
        <v>651.37</v>
      </c>
      <c r="X781" s="38">
        <v>496.48</v>
      </c>
      <c r="Y781" s="38">
        <v>612.8</v>
      </c>
      <c r="Z781" s="38">
        <v>0</v>
      </c>
      <c r="AA781" s="40">
        <v>449.02</v>
      </c>
      <c r="AB781" s="27">
        <f t="shared" si="36"/>
        <v>64.65</v>
      </c>
      <c r="AC781" s="28">
        <f t="shared" si="37"/>
        <v>948.72</v>
      </c>
      <c r="AD781" s="29">
        <f t="shared" si="38"/>
        <v>0.06814444725524918</v>
      </c>
    </row>
    <row r="782" spans="1:30" ht="12.75" customHeight="1">
      <c r="A782" s="30" t="s">
        <v>2890</v>
      </c>
      <c r="B782" s="31" t="s">
        <v>2886</v>
      </c>
      <c r="C782" s="32" t="s">
        <v>2887</v>
      </c>
      <c r="D782" s="33" t="s">
        <v>2862</v>
      </c>
      <c r="E782" s="33">
        <v>334</v>
      </c>
      <c r="F782" s="33" t="s">
        <v>2881</v>
      </c>
      <c r="G782" s="34">
        <v>7</v>
      </c>
      <c r="H782" s="31">
        <v>9</v>
      </c>
      <c r="I782" s="35">
        <v>37</v>
      </c>
      <c r="K782" s="36" t="s">
        <v>2890</v>
      </c>
      <c r="L782" s="37">
        <v>157.54</v>
      </c>
      <c r="M782" s="38">
        <v>0</v>
      </c>
      <c r="N782" s="38">
        <v>0</v>
      </c>
      <c r="O782" s="39">
        <v>0</v>
      </c>
      <c r="P782" s="37">
        <v>184.2</v>
      </c>
      <c r="Q782" s="38">
        <v>197.69</v>
      </c>
      <c r="R782" s="38">
        <v>175.9</v>
      </c>
      <c r="S782" s="38">
        <v>156.35</v>
      </c>
      <c r="T782" s="38">
        <v>183.12</v>
      </c>
      <c r="U782" s="38">
        <v>0</v>
      </c>
      <c r="V782" s="38">
        <v>192.61</v>
      </c>
      <c r="W782" s="38">
        <v>0</v>
      </c>
      <c r="X782" s="38">
        <v>0</v>
      </c>
      <c r="Y782" s="38">
        <v>0</v>
      </c>
      <c r="Z782" s="38">
        <v>0</v>
      </c>
      <c r="AA782" s="40">
        <v>29.78</v>
      </c>
      <c r="AB782" s="27">
        <f t="shared" si="36"/>
        <v>157.54</v>
      </c>
      <c r="AC782" s="28">
        <f t="shared" si="37"/>
        <v>197.69</v>
      </c>
      <c r="AD782" s="29">
        <f t="shared" si="38"/>
        <v>0.7969042440184126</v>
      </c>
    </row>
    <row r="783" spans="1:30" ht="12.75" customHeight="1">
      <c r="A783" s="30" t="s">
        <v>2891</v>
      </c>
      <c r="B783" s="31" t="s">
        <v>2886</v>
      </c>
      <c r="C783" s="32" t="s">
        <v>2887</v>
      </c>
      <c r="D783" s="33" t="s">
        <v>2862</v>
      </c>
      <c r="E783" s="33">
        <v>334</v>
      </c>
      <c r="F783" s="33" t="s">
        <v>2881</v>
      </c>
      <c r="G783" s="34">
        <v>9</v>
      </c>
      <c r="H783" s="31">
        <v>9</v>
      </c>
      <c r="I783" s="35">
        <v>1</v>
      </c>
      <c r="K783" s="36" t="s">
        <v>2891</v>
      </c>
      <c r="L783" s="37">
        <v>0</v>
      </c>
      <c r="M783" s="38">
        <v>126.3</v>
      </c>
      <c r="N783" s="38">
        <v>1788.66</v>
      </c>
      <c r="O783" s="39">
        <v>3342.84</v>
      </c>
      <c r="P783" s="37">
        <v>1429.4</v>
      </c>
      <c r="Q783" s="38">
        <v>1160.92</v>
      </c>
      <c r="R783" s="38">
        <v>772.36</v>
      </c>
      <c r="S783" s="38">
        <v>251.88</v>
      </c>
      <c r="T783" s="38">
        <v>0</v>
      </c>
      <c r="U783" s="38">
        <v>0</v>
      </c>
      <c r="V783" s="38">
        <v>0</v>
      </c>
      <c r="W783" s="38">
        <v>29.52</v>
      </c>
      <c r="X783" s="38">
        <v>0</v>
      </c>
      <c r="Y783" s="38">
        <v>0</v>
      </c>
      <c r="Z783" s="38">
        <v>910.32</v>
      </c>
      <c r="AA783" s="40">
        <v>1773.86</v>
      </c>
      <c r="AB783" s="27">
        <f t="shared" si="36"/>
        <v>3342.84</v>
      </c>
      <c r="AC783" s="28">
        <f t="shared" si="37"/>
        <v>1773.86</v>
      </c>
      <c r="AD783" s="29">
        <f t="shared" si="38"/>
        <v>1.8845004679061486</v>
      </c>
    </row>
    <row r="784" spans="1:30" ht="12.75" customHeight="1">
      <c r="A784" s="30" t="s">
        <v>2892</v>
      </c>
      <c r="B784" s="31" t="s">
        <v>2886</v>
      </c>
      <c r="C784" s="32" t="s">
        <v>2887</v>
      </c>
      <c r="D784" s="33" t="s">
        <v>2862</v>
      </c>
      <c r="E784" s="33">
        <v>334</v>
      </c>
      <c r="F784" s="33" t="s">
        <v>2881</v>
      </c>
      <c r="G784" s="34">
        <v>10</v>
      </c>
      <c r="H784" s="31">
        <v>9</v>
      </c>
      <c r="I784" s="35">
        <v>29</v>
      </c>
      <c r="K784" s="36" t="s">
        <v>2892</v>
      </c>
      <c r="L784" s="37">
        <v>382.23</v>
      </c>
      <c r="M784" s="38">
        <v>256.93</v>
      </c>
      <c r="N784" s="38">
        <v>83.1</v>
      </c>
      <c r="O784" s="39">
        <v>0</v>
      </c>
      <c r="P784" s="37">
        <v>212.9</v>
      </c>
      <c r="Q784" s="38">
        <v>188.17</v>
      </c>
      <c r="R784" s="38">
        <v>181.86</v>
      </c>
      <c r="S784" s="38">
        <v>177.15</v>
      </c>
      <c r="T784" s="38">
        <v>304.18</v>
      </c>
      <c r="U784" s="38">
        <v>129.6</v>
      </c>
      <c r="V784" s="38">
        <v>261.6</v>
      </c>
      <c r="W784" s="38">
        <v>227.95</v>
      </c>
      <c r="X784" s="38">
        <v>333.92</v>
      </c>
      <c r="Y784" s="38">
        <v>233.63</v>
      </c>
      <c r="Z784" s="38">
        <v>325.79</v>
      </c>
      <c r="AA784" s="40">
        <v>303.2</v>
      </c>
      <c r="AB784" s="27">
        <f t="shared" si="36"/>
        <v>382.23</v>
      </c>
      <c r="AC784" s="28">
        <f t="shared" si="37"/>
        <v>333.92</v>
      </c>
      <c r="AD784" s="29">
        <f t="shared" si="38"/>
        <v>1.1446753713464302</v>
      </c>
    </row>
    <row r="785" spans="1:30" ht="12.75" customHeight="1">
      <c r="A785" s="30" t="s">
        <v>2893</v>
      </c>
      <c r="B785" s="31" t="s">
        <v>2886</v>
      </c>
      <c r="C785" s="32" t="s">
        <v>2887</v>
      </c>
      <c r="D785" s="33" t="s">
        <v>2862</v>
      </c>
      <c r="E785" s="33">
        <v>334</v>
      </c>
      <c r="F785" s="33" t="s">
        <v>2881</v>
      </c>
      <c r="G785" s="34">
        <v>9</v>
      </c>
      <c r="H785" s="31">
        <v>9</v>
      </c>
      <c r="I785" s="35"/>
      <c r="K785" s="36" t="s">
        <v>2893</v>
      </c>
      <c r="AB785" s="27">
        <f t="shared" si="36"/>
        <v>0</v>
      </c>
      <c r="AC785" s="28">
        <f t="shared" si="37"/>
        <v>0</v>
      </c>
      <c r="AD785" s="29" t="e">
        <f t="shared" si="38"/>
        <v>#DIV/0!</v>
      </c>
    </row>
    <row r="786" spans="1:30" ht="12.75" customHeight="1">
      <c r="A786" s="30" t="s">
        <v>2894</v>
      </c>
      <c r="B786" s="31" t="s">
        <v>2895</v>
      </c>
      <c r="C786" s="32" t="s">
        <v>2896</v>
      </c>
      <c r="D786" s="33" t="s">
        <v>2897</v>
      </c>
      <c r="E786" s="33">
        <v>497</v>
      </c>
      <c r="F786" s="33" t="s">
        <v>2898</v>
      </c>
      <c r="G786" s="34">
        <v>6</v>
      </c>
      <c r="H786" s="31">
        <v>8</v>
      </c>
      <c r="I786" s="35">
        <v>25</v>
      </c>
      <c r="J786" s="48"/>
      <c r="K786" s="36" t="s">
        <v>2894</v>
      </c>
      <c r="L786" s="37">
        <v>350.07</v>
      </c>
      <c r="M786" s="38">
        <v>490.45</v>
      </c>
      <c r="N786" s="38">
        <v>537.07</v>
      </c>
      <c r="O786" s="39">
        <v>194.6</v>
      </c>
      <c r="P786" s="37">
        <v>125.88</v>
      </c>
      <c r="Q786" s="38">
        <v>134.75</v>
      </c>
      <c r="R786" s="38">
        <v>123.09</v>
      </c>
      <c r="S786" s="38">
        <v>106.96</v>
      </c>
      <c r="T786" s="38">
        <v>103.79</v>
      </c>
      <c r="U786" s="38">
        <v>96.68</v>
      </c>
      <c r="V786" s="38">
        <v>98.52</v>
      </c>
      <c r="W786" s="38">
        <v>217.1</v>
      </c>
      <c r="X786" s="38">
        <v>177.91</v>
      </c>
      <c r="Y786" s="38">
        <v>206.01</v>
      </c>
      <c r="Z786" s="38">
        <v>148.87</v>
      </c>
      <c r="AA786" s="40">
        <v>200.9</v>
      </c>
      <c r="AB786" s="27">
        <f t="shared" si="36"/>
        <v>537.07</v>
      </c>
      <c r="AC786" s="28">
        <f t="shared" si="37"/>
        <v>217.1</v>
      </c>
      <c r="AD786" s="29">
        <f t="shared" si="38"/>
        <v>2.4738369415016126</v>
      </c>
    </row>
    <row r="787" spans="1:30" ht="12.75" customHeight="1">
      <c r="A787" s="30" t="s">
        <v>2899</v>
      </c>
      <c r="B787" s="31" t="s">
        <v>2895</v>
      </c>
      <c r="C787" s="32" t="s">
        <v>2896</v>
      </c>
      <c r="D787" s="33" t="s">
        <v>2897</v>
      </c>
      <c r="E787" s="33">
        <v>497</v>
      </c>
      <c r="F787" s="33" t="s">
        <v>2900</v>
      </c>
      <c r="G787" s="34">
        <v>4</v>
      </c>
      <c r="H787" s="31">
        <v>7</v>
      </c>
      <c r="I787" s="35">
        <v>1</v>
      </c>
      <c r="J787" s="45" t="s">
        <v>1158</v>
      </c>
      <c r="K787" s="36" t="s">
        <v>2901</v>
      </c>
      <c r="L787" s="37">
        <v>254.39</v>
      </c>
      <c r="M787" s="38">
        <v>400.24</v>
      </c>
      <c r="N787" s="38">
        <v>1445.73</v>
      </c>
      <c r="O787" s="39">
        <v>1908.92</v>
      </c>
      <c r="P787" s="37">
        <v>122.56</v>
      </c>
      <c r="Q787" s="38">
        <v>263.17</v>
      </c>
      <c r="R787" s="38">
        <v>288.86</v>
      </c>
      <c r="S787" s="38">
        <v>201.97</v>
      </c>
      <c r="T787" s="38">
        <v>294.74</v>
      </c>
      <c r="U787" s="38">
        <v>273</v>
      </c>
      <c r="V787" s="38">
        <v>174.01</v>
      </c>
      <c r="W787" s="38">
        <v>415.6</v>
      </c>
      <c r="X787" s="38">
        <v>284.79</v>
      </c>
      <c r="Y787" s="38">
        <v>411.75</v>
      </c>
      <c r="Z787" s="38">
        <v>146.61</v>
      </c>
      <c r="AA787" s="40">
        <v>242.98</v>
      </c>
      <c r="AB787" s="27">
        <f t="shared" si="36"/>
        <v>1908.92</v>
      </c>
      <c r="AC787" s="28">
        <f t="shared" si="37"/>
        <v>415.6</v>
      </c>
      <c r="AD787" s="29">
        <f t="shared" si="38"/>
        <v>4.593166506256015</v>
      </c>
    </row>
    <row r="788" spans="1:30" ht="12.75" customHeight="1">
      <c r="A788" s="30" t="s">
        <v>2902</v>
      </c>
      <c r="B788" s="31" t="s">
        <v>2895</v>
      </c>
      <c r="C788" s="32" t="s">
        <v>2896</v>
      </c>
      <c r="D788" s="33" t="s">
        <v>2897</v>
      </c>
      <c r="E788" s="33">
        <v>497</v>
      </c>
      <c r="F788" s="33" t="s">
        <v>2903</v>
      </c>
      <c r="G788" s="34">
        <v>4</v>
      </c>
      <c r="H788" s="31">
        <v>5</v>
      </c>
      <c r="I788" s="35">
        <v>3</v>
      </c>
      <c r="K788" s="36" t="s">
        <v>2904</v>
      </c>
      <c r="L788" s="37">
        <v>639.32</v>
      </c>
      <c r="M788" s="38">
        <v>764.06</v>
      </c>
      <c r="N788" s="38">
        <v>1170.82</v>
      </c>
      <c r="O788" s="39">
        <v>935.12</v>
      </c>
      <c r="P788" s="37">
        <v>407.22</v>
      </c>
      <c r="Q788" s="38">
        <v>539.96</v>
      </c>
      <c r="R788" s="38">
        <v>444.15</v>
      </c>
      <c r="S788" s="38">
        <v>425.09</v>
      </c>
      <c r="T788" s="38">
        <v>431.11</v>
      </c>
      <c r="U788" s="38">
        <v>618.18</v>
      </c>
      <c r="V788" s="38">
        <v>273.4</v>
      </c>
      <c r="W788" s="38">
        <v>493.35</v>
      </c>
      <c r="X788" s="38">
        <v>451.32</v>
      </c>
      <c r="Y788" s="38">
        <v>561.55</v>
      </c>
      <c r="Z788" s="38">
        <v>504.28</v>
      </c>
      <c r="AA788" s="40">
        <v>558.67</v>
      </c>
      <c r="AB788" s="27">
        <f t="shared" si="36"/>
        <v>1170.82</v>
      </c>
      <c r="AC788" s="28">
        <f t="shared" si="37"/>
        <v>618.18</v>
      </c>
      <c r="AD788" s="29">
        <f t="shared" si="38"/>
        <v>1.8939790999385293</v>
      </c>
    </row>
    <row r="789" spans="1:30" ht="12.75" customHeight="1">
      <c r="A789" s="30" t="s">
        <v>2905</v>
      </c>
      <c r="B789" s="31" t="s">
        <v>2895</v>
      </c>
      <c r="C789" s="32" t="s">
        <v>2896</v>
      </c>
      <c r="D789" s="33" t="s">
        <v>2897</v>
      </c>
      <c r="E789" s="33">
        <v>497</v>
      </c>
      <c r="F789" s="33" t="s">
        <v>2903</v>
      </c>
      <c r="G789" s="34">
        <v>8</v>
      </c>
      <c r="H789" s="31">
        <v>9</v>
      </c>
      <c r="I789" s="35">
        <v>6</v>
      </c>
      <c r="J789" s="45" t="s">
        <v>1158</v>
      </c>
      <c r="K789" s="36" t="s">
        <v>2906</v>
      </c>
      <c r="L789" s="37">
        <v>220.26</v>
      </c>
      <c r="M789" s="38">
        <v>268.9</v>
      </c>
      <c r="N789" s="38">
        <v>606.66</v>
      </c>
      <c r="O789" s="39">
        <v>331.38</v>
      </c>
      <c r="P789" s="37">
        <v>126.66</v>
      </c>
      <c r="Q789" s="38">
        <v>133.42</v>
      </c>
      <c r="R789" s="38">
        <v>129.64</v>
      </c>
      <c r="S789" s="38">
        <v>104.33</v>
      </c>
      <c r="T789" s="38">
        <v>0</v>
      </c>
      <c r="U789" s="38">
        <v>101.6</v>
      </c>
      <c r="V789" s="38">
        <v>119.31</v>
      </c>
      <c r="W789" s="38">
        <v>166.06</v>
      </c>
      <c r="X789" s="38">
        <v>175.31</v>
      </c>
      <c r="Y789" s="38">
        <v>148.58</v>
      </c>
      <c r="Z789" s="38">
        <v>143.3</v>
      </c>
      <c r="AA789" s="40">
        <v>168.96</v>
      </c>
      <c r="AB789" s="27">
        <f t="shared" si="36"/>
        <v>606.66</v>
      </c>
      <c r="AC789" s="28">
        <f t="shared" si="37"/>
        <v>175.31</v>
      </c>
      <c r="AD789" s="29">
        <f t="shared" si="38"/>
        <v>3.460498545433803</v>
      </c>
    </row>
    <row r="790" spans="1:30" ht="12.75" customHeight="1">
      <c r="A790" s="30" t="s">
        <v>2907</v>
      </c>
      <c r="B790" s="31" t="s">
        <v>2895</v>
      </c>
      <c r="C790" s="32" t="s">
        <v>2896</v>
      </c>
      <c r="D790" s="33" t="s">
        <v>2897</v>
      </c>
      <c r="E790" s="33">
        <v>585</v>
      </c>
      <c r="F790" s="33" t="s">
        <v>1429</v>
      </c>
      <c r="G790" s="34">
        <v>8</v>
      </c>
      <c r="H790" s="31">
        <v>8</v>
      </c>
      <c r="I790" s="35">
        <v>22</v>
      </c>
      <c r="J790" s="45" t="s">
        <v>1158</v>
      </c>
      <c r="K790" s="36" t="s">
        <v>2907</v>
      </c>
      <c r="L790" s="37">
        <v>0</v>
      </c>
      <c r="M790" s="38">
        <v>368.52</v>
      </c>
      <c r="N790" s="38">
        <v>709.66</v>
      </c>
      <c r="O790" s="39">
        <v>251.92</v>
      </c>
      <c r="P790" s="37">
        <v>0</v>
      </c>
      <c r="Q790" s="38">
        <v>0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46.5</v>
      </c>
      <c r="X790" s="38">
        <v>0</v>
      </c>
      <c r="Y790" s="38">
        <v>0</v>
      </c>
      <c r="Z790" s="38">
        <v>0</v>
      </c>
      <c r="AA790" s="40">
        <v>0</v>
      </c>
      <c r="AB790" s="27">
        <f t="shared" si="36"/>
        <v>709.66</v>
      </c>
      <c r="AC790" s="28">
        <f t="shared" si="37"/>
        <v>46.5</v>
      </c>
      <c r="AD790" s="29">
        <f t="shared" si="38"/>
        <v>15.261505376344086</v>
      </c>
    </row>
    <row r="791" spans="1:30" ht="12.75" customHeight="1">
      <c r="A791" s="30" t="s">
        <v>2908</v>
      </c>
      <c r="B791" s="31" t="s">
        <v>2895</v>
      </c>
      <c r="C791" s="32" t="s">
        <v>2896</v>
      </c>
      <c r="D791" s="33" t="s">
        <v>2897</v>
      </c>
      <c r="E791" s="33">
        <v>585</v>
      </c>
      <c r="F791" s="33" t="s">
        <v>2903</v>
      </c>
      <c r="G791" s="34">
        <v>8</v>
      </c>
      <c r="H791" s="31">
        <v>8</v>
      </c>
      <c r="I791" s="35">
        <v>4</v>
      </c>
      <c r="K791" s="36" t="s">
        <v>2909</v>
      </c>
      <c r="L791" s="37">
        <v>0</v>
      </c>
      <c r="M791" s="38">
        <v>66.12</v>
      </c>
      <c r="N791" s="38">
        <v>84.87</v>
      </c>
      <c r="O791" s="39">
        <v>37.11</v>
      </c>
      <c r="P791" s="37">
        <v>482.14</v>
      </c>
      <c r="Q791" s="38">
        <v>687.24</v>
      </c>
      <c r="R791" s="38">
        <v>657.25</v>
      </c>
      <c r="S791" s="38">
        <v>592.76</v>
      </c>
      <c r="T791" s="38">
        <v>748.84</v>
      </c>
      <c r="U791" s="38">
        <v>595.22</v>
      </c>
      <c r="V791" s="38">
        <v>395.61</v>
      </c>
      <c r="W791" s="38">
        <v>316.12</v>
      </c>
      <c r="X791" s="38">
        <v>282.51</v>
      </c>
      <c r="Y791" s="38">
        <v>433.27</v>
      </c>
      <c r="Z791" s="38">
        <v>1793.06</v>
      </c>
      <c r="AA791" s="40">
        <v>906.22</v>
      </c>
      <c r="AB791" s="27">
        <f t="shared" si="36"/>
        <v>84.87</v>
      </c>
      <c r="AC791" s="28">
        <f t="shared" si="37"/>
        <v>1793.06</v>
      </c>
      <c r="AD791" s="29">
        <f t="shared" si="38"/>
        <v>0.04733249305656253</v>
      </c>
    </row>
    <row r="792" spans="1:30" ht="12.75" customHeight="1">
      <c r="A792" s="30" t="s">
        <v>2910</v>
      </c>
      <c r="B792" s="31" t="s">
        <v>2911</v>
      </c>
      <c r="C792" s="32" t="s">
        <v>2912</v>
      </c>
      <c r="D792" s="33" t="s">
        <v>2897</v>
      </c>
      <c r="E792" s="33">
        <v>269</v>
      </c>
      <c r="F792" s="33" t="s">
        <v>2913</v>
      </c>
      <c r="G792" s="34">
        <v>8</v>
      </c>
      <c r="H792" s="31">
        <v>7</v>
      </c>
      <c r="I792" s="35">
        <v>29</v>
      </c>
      <c r="K792" s="36" t="s">
        <v>2910</v>
      </c>
      <c r="L792" s="37">
        <v>193.44</v>
      </c>
      <c r="M792" s="38">
        <v>219.49</v>
      </c>
      <c r="N792" s="38">
        <v>0</v>
      </c>
      <c r="O792" s="39">
        <v>0</v>
      </c>
      <c r="P792" s="37">
        <v>289.03</v>
      </c>
      <c r="Q792" s="38">
        <v>364.66</v>
      </c>
      <c r="R792" s="38">
        <v>308.6</v>
      </c>
      <c r="S792" s="38">
        <v>344.28</v>
      </c>
      <c r="T792" s="38">
        <v>296.16</v>
      </c>
      <c r="U792" s="38">
        <v>229.41</v>
      </c>
      <c r="V792" s="38">
        <v>242.04</v>
      </c>
      <c r="W792" s="38">
        <v>188.25</v>
      </c>
      <c r="X792" s="38">
        <v>218.27</v>
      </c>
      <c r="Y792" s="38">
        <v>197.34</v>
      </c>
      <c r="Z792" s="38">
        <v>157.4</v>
      </c>
      <c r="AA792" s="40">
        <v>120.33</v>
      </c>
      <c r="AB792" s="27">
        <f t="shared" si="36"/>
        <v>219.49</v>
      </c>
      <c r="AC792" s="28">
        <f t="shared" si="37"/>
        <v>364.66</v>
      </c>
      <c r="AD792" s="29">
        <f t="shared" si="38"/>
        <v>0.6019031426534306</v>
      </c>
    </row>
    <row r="793" spans="1:30" ht="12.75" customHeight="1">
      <c r="A793" s="30" t="s">
        <v>2914</v>
      </c>
      <c r="B793" s="31" t="s">
        <v>2911</v>
      </c>
      <c r="C793" s="32" t="s">
        <v>2912</v>
      </c>
      <c r="D793" s="33" t="s">
        <v>2897</v>
      </c>
      <c r="E793" s="33">
        <v>269</v>
      </c>
      <c r="F793" s="33" t="s">
        <v>2903</v>
      </c>
      <c r="G793" s="34">
        <v>10</v>
      </c>
      <c r="H793" s="31">
        <v>9</v>
      </c>
      <c r="I793" s="35">
        <v>5</v>
      </c>
      <c r="K793" s="36" t="s">
        <v>2915</v>
      </c>
      <c r="L793" s="37">
        <v>126.05</v>
      </c>
      <c r="M793" s="38">
        <v>173.25</v>
      </c>
      <c r="N793" s="38">
        <v>170.08</v>
      </c>
      <c r="O793" s="39">
        <v>119.41</v>
      </c>
      <c r="P793" s="37">
        <v>198.15</v>
      </c>
      <c r="Q793" s="38">
        <v>241.57</v>
      </c>
      <c r="R793" s="38">
        <v>207.72</v>
      </c>
      <c r="S793" s="38">
        <v>205.54</v>
      </c>
      <c r="T793" s="38">
        <v>158.91</v>
      </c>
      <c r="U793" s="38">
        <v>240.43</v>
      </c>
      <c r="V793" s="38">
        <v>185.24</v>
      </c>
      <c r="W793" s="38">
        <v>314.77</v>
      </c>
      <c r="X793" s="38">
        <v>336.27</v>
      </c>
      <c r="Y793" s="38">
        <v>312.42</v>
      </c>
      <c r="Z793" s="38">
        <v>364.95</v>
      </c>
      <c r="AA793" s="40">
        <v>304.94</v>
      </c>
      <c r="AB793" s="27">
        <f t="shared" si="36"/>
        <v>173.25</v>
      </c>
      <c r="AC793" s="28">
        <f t="shared" si="37"/>
        <v>364.95</v>
      </c>
      <c r="AD793" s="29">
        <f t="shared" si="38"/>
        <v>0.4747225647348952</v>
      </c>
    </row>
    <row r="794" spans="1:30" ht="12.75" customHeight="1">
      <c r="A794" s="30" t="s">
        <v>2916</v>
      </c>
      <c r="B794" s="31" t="s">
        <v>2911</v>
      </c>
      <c r="C794" s="32" t="s">
        <v>2912</v>
      </c>
      <c r="D794" s="33" t="s">
        <v>2897</v>
      </c>
      <c r="E794" s="33">
        <v>493</v>
      </c>
      <c r="F794" s="33" t="s">
        <v>2913</v>
      </c>
      <c r="G794" s="34">
        <v>6</v>
      </c>
      <c r="H794" s="31">
        <v>7</v>
      </c>
      <c r="I794" s="35">
        <v>25</v>
      </c>
      <c r="K794" s="36" t="s">
        <v>2916</v>
      </c>
      <c r="L794" s="37">
        <v>559.89</v>
      </c>
      <c r="M794" s="38">
        <v>597.44</v>
      </c>
      <c r="N794" s="38">
        <v>451.6</v>
      </c>
      <c r="O794" s="39">
        <v>115.82</v>
      </c>
      <c r="P794" s="37">
        <v>326.49</v>
      </c>
      <c r="Q794" s="38">
        <v>290.69</v>
      </c>
      <c r="R794" s="38">
        <v>182.36</v>
      </c>
      <c r="S794" s="38">
        <v>250.99</v>
      </c>
      <c r="T794" s="38">
        <v>167.55</v>
      </c>
      <c r="U794" s="38">
        <v>341.46</v>
      </c>
      <c r="V794" s="38">
        <v>229.41</v>
      </c>
      <c r="W794" s="38">
        <v>241.19</v>
      </c>
      <c r="X794" s="38">
        <v>237.82</v>
      </c>
      <c r="Y794" s="38">
        <v>254.61</v>
      </c>
      <c r="Z794" s="38">
        <v>158.34</v>
      </c>
      <c r="AA794" s="40">
        <v>263.74</v>
      </c>
      <c r="AB794" s="27">
        <f t="shared" si="36"/>
        <v>597.44</v>
      </c>
      <c r="AC794" s="28">
        <f t="shared" si="37"/>
        <v>341.46</v>
      </c>
      <c r="AD794" s="29">
        <f t="shared" si="38"/>
        <v>1.7496632109178238</v>
      </c>
    </row>
    <row r="795" spans="1:30" ht="12.75" customHeight="1">
      <c r="A795" s="30" t="s">
        <v>2917</v>
      </c>
      <c r="B795" s="31" t="s">
        <v>2918</v>
      </c>
      <c r="C795" s="32" t="s">
        <v>2919</v>
      </c>
      <c r="D795" s="33" t="s">
        <v>2897</v>
      </c>
      <c r="E795" s="33">
        <v>493</v>
      </c>
      <c r="F795" s="33" t="s">
        <v>2920</v>
      </c>
      <c r="G795" s="34">
        <v>5</v>
      </c>
      <c r="H795" s="31">
        <v>6</v>
      </c>
      <c r="I795" s="35"/>
      <c r="K795" s="36" t="s">
        <v>2917</v>
      </c>
      <c r="AB795" s="27">
        <f t="shared" si="36"/>
        <v>0</v>
      </c>
      <c r="AC795" s="28">
        <f t="shared" si="37"/>
        <v>0</v>
      </c>
      <c r="AD795" s="29" t="e">
        <f t="shared" si="38"/>
        <v>#DIV/0!</v>
      </c>
    </row>
    <row r="796" spans="1:30" ht="12.75" customHeight="1">
      <c r="A796" s="30" t="s">
        <v>2921</v>
      </c>
      <c r="B796" s="31" t="s">
        <v>2918</v>
      </c>
      <c r="C796" s="32" t="s">
        <v>2919</v>
      </c>
      <c r="D796" s="33" t="s">
        <v>2897</v>
      </c>
      <c r="F796" s="33" t="s">
        <v>2922</v>
      </c>
      <c r="G796" s="34">
        <v>9</v>
      </c>
      <c r="H796" s="31">
        <v>8</v>
      </c>
      <c r="I796" s="35">
        <v>6</v>
      </c>
      <c r="K796" s="36" t="s">
        <v>2921</v>
      </c>
      <c r="L796" s="37">
        <v>603.82</v>
      </c>
      <c r="M796" s="38">
        <v>639.04</v>
      </c>
      <c r="N796" s="38">
        <v>668.71</v>
      </c>
      <c r="O796" s="39">
        <v>718.76</v>
      </c>
      <c r="P796" s="37">
        <v>412.08</v>
      </c>
      <c r="Q796" s="38">
        <v>378.8</v>
      </c>
      <c r="R796" s="38">
        <v>502.5</v>
      </c>
      <c r="S796" s="38">
        <v>251.76</v>
      </c>
      <c r="T796" s="38">
        <v>378.67</v>
      </c>
      <c r="U796" s="38">
        <v>246.62</v>
      </c>
      <c r="V796" s="38">
        <v>543.61</v>
      </c>
      <c r="W796" s="38">
        <v>506.17</v>
      </c>
      <c r="X796" s="38">
        <v>484.21</v>
      </c>
      <c r="Y796" s="38">
        <v>427.49</v>
      </c>
      <c r="Z796" s="38">
        <v>273.19</v>
      </c>
      <c r="AA796" s="40">
        <v>410.16</v>
      </c>
      <c r="AB796" s="27">
        <f t="shared" si="36"/>
        <v>718.76</v>
      </c>
      <c r="AC796" s="28">
        <f t="shared" si="37"/>
        <v>543.61</v>
      </c>
      <c r="AD796" s="29">
        <f t="shared" si="38"/>
        <v>1.3221978992292267</v>
      </c>
    </row>
    <row r="797" spans="1:30" ht="12.75" customHeight="1">
      <c r="A797" s="30" t="s">
        <v>2923</v>
      </c>
      <c r="B797" s="31" t="s">
        <v>2924</v>
      </c>
      <c r="C797" s="32" t="s">
        <v>2925</v>
      </c>
      <c r="D797" s="33" t="s">
        <v>2897</v>
      </c>
      <c r="E797" s="33">
        <v>385</v>
      </c>
      <c r="F797" s="33" t="s">
        <v>2926</v>
      </c>
      <c r="G797" s="34">
        <v>9</v>
      </c>
      <c r="H797" s="31">
        <v>8</v>
      </c>
      <c r="I797" s="35" t="s">
        <v>1140</v>
      </c>
      <c r="K797" s="36" t="s">
        <v>2927</v>
      </c>
      <c r="L797" s="37">
        <v>0</v>
      </c>
      <c r="M797" s="38">
        <v>0</v>
      </c>
      <c r="N797" s="38">
        <v>0</v>
      </c>
      <c r="O797" s="39">
        <v>0</v>
      </c>
      <c r="P797" s="37">
        <v>259.07</v>
      </c>
      <c r="Q797" s="38">
        <v>297.74</v>
      </c>
      <c r="R797" s="38">
        <v>167.46</v>
      </c>
      <c r="S797" s="38">
        <v>249.17</v>
      </c>
      <c r="T797" s="38">
        <v>365.39</v>
      </c>
      <c r="U797" s="38">
        <v>276.68</v>
      </c>
      <c r="V797" s="38">
        <v>447.15</v>
      </c>
      <c r="W797" s="38">
        <v>314.3</v>
      </c>
      <c r="X797" s="38">
        <v>422.79</v>
      </c>
      <c r="Y797" s="38">
        <v>332.32</v>
      </c>
      <c r="Z797" s="38">
        <v>501.37</v>
      </c>
      <c r="AA797" s="40">
        <v>396.52</v>
      </c>
      <c r="AB797" s="27">
        <f t="shared" si="36"/>
        <v>0</v>
      </c>
      <c r="AC797" s="28">
        <f t="shared" si="37"/>
        <v>501.37</v>
      </c>
      <c r="AD797" s="29">
        <f t="shared" si="38"/>
        <v>0</v>
      </c>
    </row>
    <row r="798" spans="1:30" ht="12.75" customHeight="1">
      <c r="A798" s="30" t="s">
        <v>2928</v>
      </c>
      <c r="B798" s="31" t="s">
        <v>2924</v>
      </c>
      <c r="C798" s="32" t="s">
        <v>2925</v>
      </c>
      <c r="D798" s="33" t="s">
        <v>2897</v>
      </c>
      <c r="E798" s="33">
        <v>385</v>
      </c>
      <c r="F798" s="33" t="s">
        <v>2929</v>
      </c>
      <c r="G798" s="34">
        <v>3</v>
      </c>
      <c r="H798" s="31">
        <v>3</v>
      </c>
      <c r="I798" s="35">
        <v>37</v>
      </c>
      <c r="J798" s="45" t="s">
        <v>1175</v>
      </c>
      <c r="K798" s="36" t="s">
        <v>2930</v>
      </c>
      <c r="L798" s="37">
        <v>0</v>
      </c>
      <c r="M798" s="38">
        <v>0</v>
      </c>
      <c r="N798" s="38">
        <v>0</v>
      </c>
      <c r="O798" s="39">
        <v>20.09</v>
      </c>
      <c r="P798" s="37">
        <v>0</v>
      </c>
      <c r="Q798" s="38">
        <v>0</v>
      </c>
      <c r="R798" s="38">
        <v>0</v>
      </c>
      <c r="S798" s="38">
        <v>0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38">
        <v>0</v>
      </c>
      <c r="Z798" s="38">
        <v>0</v>
      </c>
      <c r="AA798" s="40">
        <v>0</v>
      </c>
      <c r="AB798" s="27">
        <f t="shared" si="36"/>
        <v>20.09</v>
      </c>
      <c r="AC798" s="28">
        <f t="shared" si="37"/>
        <v>0</v>
      </c>
      <c r="AD798" s="29" t="e">
        <f t="shared" si="38"/>
        <v>#DIV/0!</v>
      </c>
    </row>
    <row r="799" spans="1:30" ht="12.75" customHeight="1">
      <c r="A799" s="30" t="s">
        <v>2931</v>
      </c>
      <c r="B799" s="31" t="s">
        <v>2924</v>
      </c>
      <c r="C799" s="32" t="s">
        <v>2925</v>
      </c>
      <c r="D799" s="33" t="s">
        <v>2897</v>
      </c>
      <c r="E799" s="33">
        <v>530</v>
      </c>
      <c r="F799" s="33" t="s">
        <v>2932</v>
      </c>
      <c r="G799" s="34">
        <v>10</v>
      </c>
      <c r="H799" s="31">
        <v>10</v>
      </c>
      <c r="I799" s="35">
        <v>29</v>
      </c>
      <c r="J799" s="45"/>
      <c r="K799" s="36" t="s">
        <v>2933</v>
      </c>
      <c r="L799" s="37">
        <v>357.35</v>
      </c>
      <c r="M799" s="38">
        <v>371.52</v>
      </c>
      <c r="N799" s="38">
        <v>184.03</v>
      </c>
      <c r="O799" s="39">
        <v>0</v>
      </c>
      <c r="P799" s="37">
        <v>296.66</v>
      </c>
      <c r="Q799" s="38">
        <v>343.42</v>
      </c>
      <c r="R799" s="38">
        <v>280.67</v>
      </c>
      <c r="S799" s="38">
        <v>300.13</v>
      </c>
      <c r="T799" s="38">
        <v>322.94</v>
      </c>
      <c r="U799" s="38">
        <v>262.53</v>
      </c>
      <c r="V799" s="38">
        <v>291.55</v>
      </c>
      <c r="W799" s="38">
        <v>274.44</v>
      </c>
      <c r="X799" s="38">
        <v>277.32</v>
      </c>
      <c r="Y799" s="38">
        <v>292.48</v>
      </c>
      <c r="Z799" s="38">
        <v>275.98</v>
      </c>
      <c r="AA799" s="40">
        <v>345.87</v>
      </c>
      <c r="AB799" s="27">
        <f t="shared" si="36"/>
        <v>371.52</v>
      </c>
      <c r="AC799" s="28">
        <f t="shared" si="37"/>
        <v>345.87</v>
      </c>
      <c r="AD799" s="29">
        <f t="shared" si="38"/>
        <v>1.0741608118657298</v>
      </c>
    </row>
    <row r="800" spans="1:30" ht="12.75" customHeight="1">
      <c r="A800" s="30" t="s">
        <v>2934</v>
      </c>
      <c r="B800" s="31" t="s">
        <v>2924</v>
      </c>
      <c r="C800" s="32" t="s">
        <v>2925</v>
      </c>
      <c r="D800" s="33" t="s">
        <v>2897</v>
      </c>
      <c r="E800" s="33">
        <v>530</v>
      </c>
      <c r="F800" s="33" t="s">
        <v>2932</v>
      </c>
      <c r="G800" s="34">
        <v>10</v>
      </c>
      <c r="H800" s="31">
        <v>10</v>
      </c>
      <c r="I800" s="35">
        <v>5</v>
      </c>
      <c r="K800" s="36" t="s">
        <v>2935</v>
      </c>
      <c r="L800" s="37">
        <v>255.55</v>
      </c>
      <c r="M800" s="38">
        <v>331.39</v>
      </c>
      <c r="N800" s="38">
        <v>343.57</v>
      </c>
      <c r="O800" s="39">
        <v>182.71</v>
      </c>
      <c r="P800" s="37">
        <v>330.47</v>
      </c>
      <c r="Q800" s="38">
        <v>405.12</v>
      </c>
      <c r="R800" s="38">
        <v>379.81</v>
      </c>
      <c r="S800" s="38">
        <v>382.33</v>
      </c>
      <c r="T800" s="38">
        <v>319.47</v>
      </c>
      <c r="U800" s="38">
        <v>437.35</v>
      </c>
      <c r="V800" s="38">
        <v>260.35</v>
      </c>
      <c r="W800" s="38">
        <v>242.6</v>
      </c>
      <c r="X800" s="38">
        <v>227.88</v>
      </c>
      <c r="Y800" s="38">
        <v>251.14</v>
      </c>
      <c r="Z800" s="38">
        <v>722.68</v>
      </c>
      <c r="AA800" s="40">
        <v>510.8</v>
      </c>
      <c r="AB800" s="27">
        <f t="shared" si="36"/>
        <v>343.57</v>
      </c>
      <c r="AC800" s="28">
        <f t="shared" si="37"/>
        <v>722.68</v>
      </c>
      <c r="AD800" s="29">
        <f t="shared" si="38"/>
        <v>0.47541097027730117</v>
      </c>
    </row>
    <row r="801" spans="1:30" ht="12.75" customHeight="1">
      <c r="A801" s="30" t="s">
        <v>2936</v>
      </c>
      <c r="B801" s="31" t="s">
        <v>2937</v>
      </c>
      <c r="C801" s="32" t="s">
        <v>2938</v>
      </c>
      <c r="D801" s="33" t="s">
        <v>2897</v>
      </c>
      <c r="E801" s="33">
        <v>109</v>
      </c>
      <c r="F801" s="33" t="s">
        <v>2939</v>
      </c>
      <c r="G801" s="34">
        <v>10</v>
      </c>
      <c r="H801" s="31">
        <v>10</v>
      </c>
      <c r="I801" s="35"/>
      <c r="K801" s="36" t="s">
        <v>2936</v>
      </c>
      <c r="AB801" s="27">
        <f t="shared" si="36"/>
        <v>0</v>
      </c>
      <c r="AC801" s="28">
        <f t="shared" si="37"/>
        <v>0</v>
      </c>
      <c r="AD801" s="29" t="e">
        <f t="shared" si="38"/>
        <v>#DIV/0!</v>
      </c>
    </row>
    <row r="802" spans="1:30" ht="12.75" customHeight="1">
      <c r="A802" s="30" t="s">
        <v>2940</v>
      </c>
      <c r="B802" s="31" t="s">
        <v>2937</v>
      </c>
      <c r="C802" s="32" t="s">
        <v>2938</v>
      </c>
      <c r="D802" s="33" t="s">
        <v>2897</v>
      </c>
      <c r="E802" s="33">
        <v>109</v>
      </c>
      <c r="F802" s="33" t="s">
        <v>2941</v>
      </c>
      <c r="G802" s="34">
        <v>9</v>
      </c>
      <c r="H802" s="31">
        <v>9</v>
      </c>
      <c r="I802" s="35">
        <v>27</v>
      </c>
      <c r="J802" s="45"/>
      <c r="K802" s="36" t="s">
        <v>2942</v>
      </c>
      <c r="L802" s="37">
        <v>171.94</v>
      </c>
      <c r="M802" s="38">
        <v>134.21</v>
      </c>
      <c r="N802" s="38">
        <v>163.3</v>
      </c>
      <c r="O802" s="39">
        <v>0</v>
      </c>
      <c r="P802" s="37">
        <v>371.49</v>
      </c>
      <c r="Q802" s="38">
        <v>415.3</v>
      </c>
      <c r="R802" s="38">
        <v>426.62</v>
      </c>
      <c r="S802" s="38">
        <v>450.77</v>
      </c>
      <c r="T802" s="38">
        <v>742.08</v>
      </c>
      <c r="U802" s="38">
        <v>456.86</v>
      </c>
      <c r="V802" s="38">
        <v>629.18</v>
      </c>
      <c r="W802" s="38">
        <v>232.68</v>
      </c>
      <c r="X802" s="38">
        <v>159.47</v>
      </c>
      <c r="Y802" s="38">
        <v>534.45</v>
      </c>
      <c r="Z802" s="38">
        <v>108.97</v>
      </c>
      <c r="AA802" s="40">
        <v>126.04</v>
      </c>
      <c r="AB802" s="27">
        <f t="shared" si="36"/>
        <v>171.94</v>
      </c>
      <c r="AC802" s="28">
        <f t="shared" si="37"/>
        <v>742.08</v>
      </c>
      <c r="AD802" s="29">
        <f t="shared" si="38"/>
        <v>0.2317000862440707</v>
      </c>
    </row>
    <row r="803" spans="1:30" ht="12.75" customHeight="1">
      <c r="A803" s="30" t="s">
        <v>2943</v>
      </c>
      <c r="B803" s="31" t="s">
        <v>2937</v>
      </c>
      <c r="C803" s="32" t="s">
        <v>2938</v>
      </c>
      <c r="D803" s="33" t="s">
        <v>2897</v>
      </c>
      <c r="E803" s="33">
        <v>109</v>
      </c>
      <c r="F803" s="33" t="s">
        <v>2944</v>
      </c>
      <c r="G803" s="34">
        <v>9</v>
      </c>
      <c r="H803" s="31">
        <v>8</v>
      </c>
      <c r="I803" s="35"/>
      <c r="K803" s="36" t="s">
        <v>2945</v>
      </c>
      <c r="AB803" s="27">
        <f t="shared" si="36"/>
        <v>0</v>
      </c>
      <c r="AC803" s="28">
        <f t="shared" si="37"/>
        <v>0</v>
      </c>
      <c r="AD803" s="29" t="e">
        <f t="shared" si="38"/>
        <v>#DIV/0!</v>
      </c>
    </row>
    <row r="804" spans="1:30" ht="12.75" customHeight="1">
      <c r="A804" s="30" t="s">
        <v>2946</v>
      </c>
      <c r="B804" s="31" t="s">
        <v>2937</v>
      </c>
      <c r="C804" s="32" t="s">
        <v>2938</v>
      </c>
      <c r="D804" s="33" t="s">
        <v>2897</v>
      </c>
      <c r="E804" s="33">
        <v>109</v>
      </c>
      <c r="F804" s="33" t="s">
        <v>2947</v>
      </c>
      <c r="G804" s="34">
        <v>9</v>
      </c>
      <c r="H804" s="31">
        <v>9</v>
      </c>
      <c r="I804" s="35">
        <v>6</v>
      </c>
      <c r="J804" s="45"/>
      <c r="K804" s="36" t="s">
        <v>2948</v>
      </c>
      <c r="L804" s="37">
        <v>255.44</v>
      </c>
      <c r="M804" s="38">
        <v>237.07</v>
      </c>
      <c r="N804" s="38">
        <v>309.75</v>
      </c>
      <c r="O804" s="39">
        <v>232.46</v>
      </c>
      <c r="P804" s="37">
        <v>241.56</v>
      </c>
      <c r="Q804" s="38">
        <v>270.26</v>
      </c>
      <c r="R804" s="38">
        <v>251.7</v>
      </c>
      <c r="S804" s="38">
        <v>217.26</v>
      </c>
      <c r="T804" s="38">
        <v>239.19</v>
      </c>
      <c r="U804" s="38">
        <v>191.83</v>
      </c>
      <c r="V804" s="38">
        <v>236.07</v>
      </c>
      <c r="W804" s="38">
        <v>170.17</v>
      </c>
      <c r="X804" s="38">
        <v>173.01</v>
      </c>
      <c r="Y804" s="38">
        <v>174.77</v>
      </c>
      <c r="Z804" s="38">
        <v>280.02</v>
      </c>
      <c r="AA804" s="40">
        <v>222.29</v>
      </c>
      <c r="AB804" s="27">
        <f t="shared" si="36"/>
        <v>309.75</v>
      </c>
      <c r="AC804" s="28">
        <f t="shared" si="37"/>
        <v>280.02</v>
      </c>
      <c r="AD804" s="29">
        <f t="shared" si="38"/>
        <v>1.1061709877865866</v>
      </c>
    </row>
    <row r="805" spans="1:30" ht="12.75" customHeight="1">
      <c r="A805" s="30" t="s">
        <v>2949</v>
      </c>
      <c r="B805" s="31" t="s">
        <v>2937</v>
      </c>
      <c r="C805" s="32" t="s">
        <v>2938</v>
      </c>
      <c r="D805" s="33" t="s">
        <v>2897</v>
      </c>
      <c r="E805" s="33">
        <v>109</v>
      </c>
      <c r="F805" s="33" t="s">
        <v>2944</v>
      </c>
      <c r="G805" s="34">
        <v>9</v>
      </c>
      <c r="H805" s="31">
        <v>8</v>
      </c>
      <c r="I805" s="35"/>
      <c r="K805" s="36" t="s">
        <v>2950</v>
      </c>
      <c r="AB805" s="27">
        <f t="shared" si="36"/>
        <v>0</v>
      </c>
      <c r="AC805" s="28">
        <f t="shared" si="37"/>
        <v>0</v>
      </c>
      <c r="AD805" s="29" t="e">
        <f t="shared" si="38"/>
        <v>#DIV/0!</v>
      </c>
    </row>
    <row r="806" spans="1:30" ht="12.75" customHeight="1">
      <c r="A806" s="30" t="s">
        <v>2951</v>
      </c>
      <c r="B806" s="31" t="s">
        <v>2937</v>
      </c>
      <c r="C806" s="32" t="s">
        <v>2938</v>
      </c>
      <c r="D806" s="33" t="s">
        <v>2897</v>
      </c>
      <c r="E806" s="33">
        <v>109</v>
      </c>
      <c r="F806" s="33" t="s">
        <v>2944</v>
      </c>
      <c r="G806" s="34">
        <v>10</v>
      </c>
      <c r="H806" s="31">
        <v>10</v>
      </c>
      <c r="I806" s="35"/>
      <c r="K806" s="36" t="s">
        <v>2952</v>
      </c>
      <c r="AB806" s="27">
        <f t="shared" si="36"/>
        <v>0</v>
      </c>
      <c r="AC806" s="28">
        <f t="shared" si="37"/>
        <v>0</v>
      </c>
      <c r="AD806" s="29" t="e">
        <f t="shared" si="38"/>
        <v>#DIV/0!</v>
      </c>
    </row>
    <row r="807" spans="1:30" ht="12.75" customHeight="1">
      <c r="A807" s="30" t="s">
        <v>2953</v>
      </c>
      <c r="B807" s="31" t="s">
        <v>2937</v>
      </c>
      <c r="C807" s="32" t="s">
        <v>2938</v>
      </c>
      <c r="D807" s="33" t="s">
        <v>2897</v>
      </c>
      <c r="E807" s="33">
        <v>109</v>
      </c>
      <c r="F807" s="33" t="s">
        <v>2944</v>
      </c>
      <c r="G807" s="34">
        <v>10</v>
      </c>
      <c r="H807" s="31">
        <v>10</v>
      </c>
      <c r="I807" s="35" t="s">
        <v>1140</v>
      </c>
      <c r="K807" s="36" t="s">
        <v>2954</v>
      </c>
      <c r="L807" s="37">
        <v>0</v>
      </c>
      <c r="M807" s="38">
        <v>0</v>
      </c>
      <c r="N807" s="38">
        <v>0</v>
      </c>
      <c r="O807" s="39">
        <v>0</v>
      </c>
      <c r="P807" s="37">
        <v>180.29</v>
      </c>
      <c r="Q807" s="38">
        <v>163.5</v>
      </c>
      <c r="R807" s="38">
        <v>250.31</v>
      </c>
      <c r="S807" s="38">
        <v>237.84</v>
      </c>
      <c r="T807" s="38">
        <v>204.32</v>
      </c>
      <c r="U807" s="38">
        <v>135.15</v>
      </c>
      <c r="V807" s="38">
        <v>100.21</v>
      </c>
      <c r="W807" s="38">
        <v>121.08</v>
      </c>
      <c r="X807" s="38">
        <v>297.42</v>
      </c>
      <c r="Y807" s="38">
        <v>257.75</v>
      </c>
      <c r="Z807" s="38">
        <v>0</v>
      </c>
      <c r="AA807" s="40">
        <v>22.19</v>
      </c>
      <c r="AB807" s="27">
        <f t="shared" si="36"/>
        <v>0</v>
      </c>
      <c r="AC807" s="28">
        <f t="shared" si="37"/>
        <v>297.42</v>
      </c>
      <c r="AD807" s="29">
        <f t="shared" si="38"/>
        <v>0</v>
      </c>
    </row>
    <row r="808" spans="1:30" ht="12.75" customHeight="1">
      <c r="A808" s="30" t="s">
        <v>2955</v>
      </c>
      <c r="B808" s="31" t="s">
        <v>2937</v>
      </c>
      <c r="C808" s="32" t="s">
        <v>2938</v>
      </c>
      <c r="D808" s="33" t="s">
        <v>2897</v>
      </c>
      <c r="E808" s="33">
        <v>109</v>
      </c>
      <c r="F808" s="33" t="s">
        <v>2944</v>
      </c>
      <c r="G808" s="34">
        <v>9</v>
      </c>
      <c r="H808" s="31">
        <v>9</v>
      </c>
      <c r="I808" s="35"/>
      <c r="K808" s="36" t="s">
        <v>2956</v>
      </c>
      <c r="AB808" s="27">
        <f t="shared" si="36"/>
        <v>0</v>
      </c>
      <c r="AC808" s="28">
        <f t="shared" si="37"/>
        <v>0</v>
      </c>
      <c r="AD808" s="29" t="e">
        <f t="shared" si="38"/>
        <v>#DIV/0!</v>
      </c>
    </row>
    <row r="809" spans="1:30" ht="12.75" customHeight="1">
      <c r="A809" s="30" t="s">
        <v>2957</v>
      </c>
      <c r="B809" s="31" t="s">
        <v>2937</v>
      </c>
      <c r="C809" s="32" t="s">
        <v>2938</v>
      </c>
      <c r="D809" s="33" t="s">
        <v>2897</v>
      </c>
      <c r="E809" s="33">
        <v>109</v>
      </c>
      <c r="F809" s="33" t="s">
        <v>2944</v>
      </c>
      <c r="G809" s="34">
        <v>10</v>
      </c>
      <c r="H809" s="31">
        <v>10</v>
      </c>
      <c r="I809" s="35"/>
      <c r="K809" s="36" t="s">
        <v>2958</v>
      </c>
      <c r="AB809" s="27">
        <f t="shared" si="36"/>
        <v>0</v>
      </c>
      <c r="AC809" s="28">
        <f t="shared" si="37"/>
        <v>0</v>
      </c>
      <c r="AD809" s="29" t="e">
        <f t="shared" si="38"/>
        <v>#DIV/0!</v>
      </c>
    </row>
    <row r="810" spans="1:30" ht="12.75" customHeight="1">
      <c r="A810" s="30" t="s">
        <v>2959</v>
      </c>
      <c r="B810" s="31" t="s">
        <v>2937</v>
      </c>
      <c r="C810" s="32" t="s">
        <v>2938</v>
      </c>
      <c r="D810" s="33" t="s">
        <v>2897</v>
      </c>
      <c r="E810" s="33">
        <v>109</v>
      </c>
      <c r="F810" s="33" t="s">
        <v>2944</v>
      </c>
      <c r="G810" s="34">
        <v>10</v>
      </c>
      <c r="H810" s="31">
        <v>10</v>
      </c>
      <c r="I810" s="35">
        <v>29</v>
      </c>
      <c r="K810" s="36" t="s">
        <v>2960</v>
      </c>
      <c r="L810" s="37">
        <v>143.4</v>
      </c>
      <c r="M810" s="38">
        <v>139.44</v>
      </c>
      <c r="N810" s="38">
        <v>0</v>
      </c>
      <c r="O810" s="39">
        <v>0</v>
      </c>
      <c r="P810" s="37">
        <v>67.19</v>
      </c>
      <c r="Q810" s="38">
        <v>134.39</v>
      </c>
      <c r="R810" s="38">
        <v>0</v>
      </c>
      <c r="S810" s="38">
        <v>17.84</v>
      </c>
      <c r="T810" s="38">
        <v>0</v>
      </c>
      <c r="U810" s="38">
        <v>0</v>
      </c>
      <c r="V810" s="38">
        <v>484.18</v>
      </c>
      <c r="W810" s="38">
        <v>481.38</v>
      </c>
      <c r="X810" s="38">
        <v>550.91</v>
      </c>
      <c r="Y810" s="38">
        <v>0</v>
      </c>
      <c r="Z810" s="38">
        <v>712.99</v>
      </c>
      <c r="AA810" s="40">
        <v>285.18</v>
      </c>
      <c r="AB810" s="27">
        <f t="shared" si="36"/>
        <v>143.4</v>
      </c>
      <c r="AC810" s="28">
        <f t="shared" si="37"/>
        <v>712.99</v>
      </c>
      <c r="AD810" s="29">
        <f t="shared" si="38"/>
        <v>0.20112484046059553</v>
      </c>
    </row>
    <row r="811" spans="1:30" ht="12.75" customHeight="1">
      <c r="A811" s="30" t="s">
        <v>2961</v>
      </c>
      <c r="B811" s="31" t="s">
        <v>2937</v>
      </c>
      <c r="C811" s="32" t="s">
        <v>2938</v>
      </c>
      <c r="D811" s="33" t="s">
        <v>2897</v>
      </c>
      <c r="E811" s="33">
        <v>109</v>
      </c>
      <c r="F811" s="33" t="s">
        <v>2944</v>
      </c>
      <c r="G811" s="34">
        <v>10</v>
      </c>
      <c r="H811" s="31">
        <v>9</v>
      </c>
      <c r="I811" s="35"/>
      <c r="K811" s="36" t="s">
        <v>2962</v>
      </c>
      <c r="AB811" s="27">
        <f t="shared" si="36"/>
        <v>0</v>
      </c>
      <c r="AC811" s="28">
        <f t="shared" si="37"/>
        <v>0</v>
      </c>
      <c r="AD811" s="29" t="e">
        <f t="shared" si="38"/>
        <v>#DIV/0!</v>
      </c>
    </row>
    <row r="812" spans="1:30" ht="12.75" customHeight="1">
      <c r="A812" s="30" t="s">
        <v>2963</v>
      </c>
      <c r="B812" s="31" t="s">
        <v>2937</v>
      </c>
      <c r="C812" s="32" t="s">
        <v>2938</v>
      </c>
      <c r="D812" s="33" t="s">
        <v>2897</v>
      </c>
      <c r="E812" s="33">
        <v>109</v>
      </c>
      <c r="F812" s="33" t="s">
        <v>2944</v>
      </c>
      <c r="G812" s="34">
        <v>7</v>
      </c>
      <c r="H812" s="31">
        <v>7</v>
      </c>
      <c r="I812" s="35">
        <v>25</v>
      </c>
      <c r="K812" s="36" t="s">
        <v>2964</v>
      </c>
      <c r="L812" s="37">
        <v>317.76</v>
      </c>
      <c r="M812" s="38">
        <v>317.1</v>
      </c>
      <c r="N812" s="38">
        <v>84.36</v>
      </c>
      <c r="O812" s="39">
        <v>101.02</v>
      </c>
      <c r="P812" s="37">
        <v>120.38</v>
      </c>
      <c r="Q812" s="38">
        <v>133.22</v>
      </c>
      <c r="R812" s="38">
        <v>179.38</v>
      </c>
      <c r="S812" s="38">
        <v>202.18</v>
      </c>
      <c r="T812" s="38">
        <v>190.95</v>
      </c>
      <c r="U812" s="38">
        <v>183.74</v>
      </c>
      <c r="V812" s="38">
        <v>227.73</v>
      </c>
      <c r="W812" s="38">
        <v>209.08</v>
      </c>
      <c r="X812" s="38">
        <v>230.67</v>
      </c>
      <c r="Y812" s="38">
        <v>283.58</v>
      </c>
      <c r="Z812" s="38">
        <v>83.09</v>
      </c>
      <c r="AA812" s="40">
        <v>98.57</v>
      </c>
      <c r="AB812" s="27">
        <f t="shared" si="36"/>
        <v>317.76</v>
      </c>
      <c r="AC812" s="28">
        <f t="shared" si="37"/>
        <v>283.58</v>
      </c>
      <c r="AD812" s="29">
        <f t="shared" si="38"/>
        <v>1.1205303618026659</v>
      </c>
    </row>
    <row r="813" spans="1:30" ht="12.75" customHeight="1">
      <c r="A813" s="30" t="s">
        <v>2965</v>
      </c>
      <c r="B813" s="31" t="s">
        <v>2937</v>
      </c>
      <c r="C813" s="32" t="s">
        <v>2938</v>
      </c>
      <c r="D813" s="33" t="s">
        <v>2897</v>
      </c>
      <c r="E813" s="33">
        <v>109</v>
      </c>
      <c r="F813" s="33" t="s">
        <v>2944</v>
      </c>
      <c r="G813" s="34">
        <v>10</v>
      </c>
      <c r="H813" s="31">
        <v>10</v>
      </c>
      <c r="I813" s="35">
        <v>29</v>
      </c>
      <c r="K813" s="36" t="s">
        <v>2966</v>
      </c>
      <c r="L813" s="37">
        <v>356.15</v>
      </c>
      <c r="M813" s="38">
        <v>326.43</v>
      </c>
      <c r="N813" s="38">
        <v>0</v>
      </c>
      <c r="O813" s="39">
        <v>0</v>
      </c>
      <c r="P813" s="37">
        <v>255</v>
      </c>
      <c r="Q813" s="38">
        <v>309.95</v>
      </c>
      <c r="R813" s="38">
        <v>310.46</v>
      </c>
      <c r="S813" s="38">
        <v>172.12</v>
      </c>
      <c r="T813" s="38">
        <v>275.42</v>
      </c>
      <c r="U813" s="38">
        <v>284.97</v>
      </c>
      <c r="V813" s="38">
        <v>327.65</v>
      </c>
      <c r="W813" s="38">
        <v>239.79</v>
      </c>
      <c r="X813" s="38">
        <v>212.86</v>
      </c>
      <c r="Y813" s="38">
        <v>0</v>
      </c>
      <c r="Z813" s="38">
        <v>247.47</v>
      </c>
      <c r="AA813" s="40">
        <v>268.87</v>
      </c>
      <c r="AB813" s="27">
        <f t="shared" si="36"/>
        <v>356.15</v>
      </c>
      <c r="AC813" s="28">
        <f t="shared" si="37"/>
        <v>327.65</v>
      </c>
      <c r="AD813" s="29">
        <f t="shared" si="38"/>
        <v>1.0869830611933466</v>
      </c>
    </row>
    <row r="814" spans="1:30" ht="12.75" customHeight="1">
      <c r="A814" s="30" t="s">
        <v>2967</v>
      </c>
      <c r="B814" s="31" t="s">
        <v>2937</v>
      </c>
      <c r="C814" s="32" t="s">
        <v>2938</v>
      </c>
      <c r="D814" s="33" t="s">
        <v>2897</v>
      </c>
      <c r="E814" s="33">
        <v>109</v>
      </c>
      <c r="F814" s="33" t="s">
        <v>2944</v>
      </c>
      <c r="G814" s="34">
        <v>10</v>
      </c>
      <c r="H814" s="31">
        <v>10</v>
      </c>
      <c r="I814" s="35" t="s">
        <v>1140</v>
      </c>
      <c r="K814" s="36" t="s">
        <v>2968</v>
      </c>
      <c r="L814" s="37">
        <v>0</v>
      </c>
      <c r="M814" s="38">
        <v>0</v>
      </c>
      <c r="N814" s="38">
        <v>0</v>
      </c>
      <c r="O814" s="39">
        <v>0</v>
      </c>
      <c r="P814" s="37">
        <v>92.99</v>
      </c>
      <c r="Q814" s="38">
        <v>161.72</v>
      </c>
      <c r="R814" s="38">
        <v>61.02</v>
      </c>
      <c r="S814" s="38">
        <v>100.99</v>
      </c>
      <c r="T814" s="38">
        <v>145.18</v>
      </c>
      <c r="U814" s="38">
        <v>0</v>
      </c>
      <c r="V814" s="38">
        <v>170.73</v>
      </c>
      <c r="W814" s="38">
        <v>119.31</v>
      </c>
      <c r="X814" s="38">
        <v>117.11</v>
      </c>
      <c r="Y814" s="38">
        <v>118.26</v>
      </c>
      <c r="Z814" s="38">
        <v>152.86</v>
      </c>
      <c r="AA814" s="40">
        <v>136.64</v>
      </c>
      <c r="AB814" s="27">
        <f t="shared" si="36"/>
        <v>0</v>
      </c>
      <c r="AC814" s="28">
        <f t="shared" si="37"/>
        <v>170.73</v>
      </c>
      <c r="AD814" s="29">
        <f t="shared" si="38"/>
        <v>0</v>
      </c>
    </row>
    <row r="815" spans="1:30" ht="12.75" customHeight="1">
      <c r="A815" s="30" t="s">
        <v>2969</v>
      </c>
      <c r="B815" s="31" t="s">
        <v>2937</v>
      </c>
      <c r="C815" s="32" t="s">
        <v>2938</v>
      </c>
      <c r="D815" s="33" t="s">
        <v>2897</v>
      </c>
      <c r="E815" s="33">
        <v>109</v>
      </c>
      <c r="F815" s="33" t="s">
        <v>2944</v>
      </c>
      <c r="G815" s="34">
        <v>10</v>
      </c>
      <c r="H815" s="31">
        <v>10</v>
      </c>
      <c r="I815" s="35">
        <v>27</v>
      </c>
      <c r="K815" s="36" t="s">
        <v>2970</v>
      </c>
      <c r="L815" s="37">
        <v>742.62</v>
      </c>
      <c r="M815" s="38">
        <v>857.05</v>
      </c>
      <c r="N815" s="38">
        <v>529.07</v>
      </c>
      <c r="O815" s="39">
        <v>124.18</v>
      </c>
      <c r="P815" s="37">
        <v>450.79</v>
      </c>
      <c r="Q815" s="38">
        <v>420.74</v>
      </c>
      <c r="R815" s="38">
        <v>389.68</v>
      </c>
      <c r="S815" s="38">
        <v>539.98</v>
      </c>
      <c r="T815" s="38">
        <v>599.93</v>
      </c>
      <c r="U815" s="38">
        <v>344.95</v>
      </c>
      <c r="V815" s="38">
        <v>523.8</v>
      </c>
      <c r="W815" s="38">
        <v>686.4</v>
      </c>
      <c r="X815" s="38">
        <v>729.1</v>
      </c>
      <c r="Y815" s="38">
        <v>729.15</v>
      </c>
      <c r="Z815" s="38">
        <v>484.38</v>
      </c>
      <c r="AA815" s="40">
        <v>480.66</v>
      </c>
      <c r="AB815" s="27">
        <f t="shared" si="36"/>
        <v>857.05</v>
      </c>
      <c r="AC815" s="28">
        <f t="shared" si="37"/>
        <v>729.15</v>
      </c>
      <c r="AD815" s="29">
        <f t="shared" si="38"/>
        <v>1.1754097236508263</v>
      </c>
    </row>
    <row r="816" spans="1:30" ht="12.75" customHeight="1">
      <c r="A816" s="30" t="s">
        <v>2971</v>
      </c>
      <c r="B816" s="31" t="s">
        <v>2937</v>
      </c>
      <c r="C816" s="32" t="s">
        <v>2938</v>
      </c>
      <c r="D816" s="33" t="s">
        <v>2897</v>
      </c>
      <c r="E816" s="33">
        <v>109</v>
      </c>
      <c r="F816" s="33" t="s">
        <v>2944</v>
      </c>
      <c r="G816" s="34">
        <v>10</v>
      </c>
      <c r="H816" s="31">
        <v>10</v>
      </c>
      <c r="I816" s="35" t="s">
        <v>1140</v>
      </c>
      <c r="K816" s="36" t="s">
        <v>2972</v>
      </c>
      <c r="L816" s="37">
        <v>0</v>
      </c>
      <c r="M816" s="38">
        <v>0</v>
      </c>
      <c r="N816" s="38">
        <v>0</v>
      </c>
      <c r="O816" s="39">
        <v>0</v>
      </c>
      <c r="P816" s="37">
        <v>828.44</v>
      </c>
      <c r="Q816" s="38">
        <v>1035.25</v>
      </c>
      <c r="R816" s="38">
        <v>420.76</v>
      </c>
      <c r="S816" s="38">
        <v>316.36</v>
      </c>
      <c r="T816" s="38">
        <v>707.6</v>
      </c>
      <c r="U816" s="38">
        <v>350.39</v>
      </c>
      <c r="V816" s="38">
        <v>76.16</v>
      </c>
      <c r="W816" s="38">
        <v>367.51</v>
      </c>
      <c r="X816" s="38">
        <v>875.8</v>
      </c>
      <c r="Y816" s="38">
        <v>283.8</v>
      </c>
      <c r="Z816" s="38">
        <v>274.75</v>
      </c>
      <c r="AA816" s="40">
        <v>363.28</v>
      </c>
      <c r="AB816" s="27">
        <f t="shared" si="36"/>
        <v>0</v>
      </c>
      <c r="AC816" s="28">
        <f t="shared" si="37"/>
        <v>1035.25</v>
      </c>
      <c r="AD816" s="29">
        <f t="shared" si="38"/>
        <v>0</v>
      </c>
    </row>
    <row r="817" spans="1:30" ht="12.75" customHeight="1">
      <c r="A817" s="30" t="s">
        <v>2973</v>
      </c>
      <c r="B817" s="31" t="s">
        <v>2937</v>
      </c>
      <c r="C817" s="32" t="s">
        <v>2938</v>
      </c>
      <c r="D817" s="33" t="s">
        <v>2897</v>
      </c>
      <c r="E817" s="33">
        <v>109</v>
      </c>
      <c r="F817" s="33" t="s">
        <v>2944</v>
      </c>
      <c r="G817" s="34">
        <v>10</v>
      </c>
      <c r="H817" s="31">
        <v>10</v>
      </c>
      <c r="I817" s="35" t="s">
        <v>1140</v>
      </c>
      <c r="K817" s="36" t="s">
        <v>2974</v>
      </c>
      <c r="L817" s="37">
        <v>0</v>
      </c>
      <c r="M817" s="38">
        <v>0</v>
      </c>
      <c r="N817" s="38">
        <v>0</v>
      </c>
      <c r="O817" s="39">
        <v>0</v>
      </c>
      <c r="P817" s="37">
        <v>0</v>
      </c>
      <c r="Q817" s="38">
        <v>0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330.39</v>
      </c>
      <c r="Y817" s="38">
        <v>0</v>
      </c>
      <c r="Z817" s="38">
        <v>0</v>
      </c>
      <c r="AA817" s="40">
        <v>0</v>
      </c>
      <c r="AB817" s="27">
        <f t="shared" si="36"/>
        <v>0</v>
      </c>
      <c r="AC817" s="28">
        <f t="shared" si="37"/>
        <v>330.39</v>
      </c>
      <c r="AD817" s="29">
        <f t="shared" si="38"/>
        <v>0</v>
      </c>
    </row>
    <row r="818" spans="1:30" ht="12.75" customHeight="1">
      <c r="A818" s="30" t="s">
        <v>2975</v>
      </c>
      <c r="B818" s="31" t="s">
        <v>2937</v>
      </c>
      <c r="C818" s="32" t="s">
        <v>2938</v>
      </c>
      <c r="D818" s="33" t="s">
        <v>2897</v>
      </c>
      <c r="E818" s="33">
        <v>109</v>
      </c>
      <c r="F818" s="33" t="s">
        <v>2944</v>
      </c>
      <c r="G818" s="34">
        <v>10</v>
      </c>
      <c r="H818" s="31">
        <v>10</v>
      </c>
      <c r="I818" s="35">
        <v>25</v>
      </c>
      <c r="K818" s="36" t="s">
        <v>2976</v>
      </c>
      <c r="L818" s="37">
        <v>244.71</v>
      </c>
      <c r="M818" s="38">
        <v>211.33</v>
      </c>
      <c r="N818" s="38">
        <v>126.17</v>
      </c>
      <c r="O818" s="39">
        <v>129.9</v>
      </c>
      <c r="P818" s="37">
        <v>1462.69</v>
      </c>
      <c r="Q818" s="38">
        <v>1429.53</v>
      </c>
      <c r="R818" s="38">
        <v>1172.33</v>
      </c>
      <c r="S818" s="38">
        <v>1066.7</v>
      </c>
      <c r="T818" s="38">
        <v>2421.32</v>
      </c>
      <c r="U818" s="38">
        <v>947.48</v>
      </c>
      <c r="V818" s="38">
        <v>1616.43</v>
      </c>
      <c r="W818" s="38">
        <v>2197.49</v>
      </c>
      <c r="X818" s="38">
        <v>2309.42</v>
      </c>
      <c r="Y818" s="38">
        <v>2587.31</v>
      </c>
      <c r="Z818" s="38">
        <v>733.1</v>
      </c>
      <c r="AA818" s="40">
        <v>1001.3</v>
      </c>
      <c r="AB818" s="27">
        <f t="shared" si="36"/>
        <v>244.71</v>
      </c>
      <c r="AC818" s="28">
        <f t="shared" si="37"/>
        <v>2587.31</v>
      </c>
      <c r="AD818" s="29">
        <f t="shared" si="38"/>
        <v>0.09458085811132026</v>
      </c>
    </row>
    <row r="819" spans="1:30" ht="12.75" customHeight="1">
      <c r="A819" s="30" t="s">
        <v>2977</v>
      </c>
      <c r="B819" s="31" t="s">
        <v>2978</v>
      </c>
      <c r="C819" s="32" t="s">
        <v>2979</v>
      </c>
      <c r="D819" s="33" t="s">
        <v>2897</v>
      </c>
      <c r="E819" s="33">
        <v>109</v>
      </c>
      <c r="F819" s="33" t="s">
        <v>2980</v>
      </c>
      <c r="G819" s="34"/>
      <c r="H819" s="31"/>
      <c r="I819" s="35"/>
      <c r="K819" s="36" t="s">
        <v>2977</v>
      </c>
      <c r="AB819" s="27">
        <f t="shared" si="36"/>
        <v>0</v>
      </c>
      <c r="AC819" s="28">
        <f t="shared" si="37"/>
        <v>0</v>
      </c>
      <c r="AD819" s="29" t="e">
        <f t="shared" si="38"/>
        <v>#DIV/0!</v>
      </c>
    </row>
    <row r="820" spans="1:30" ht="12.75" customHeight="1">
      <c r="A820" s="30" t="s">
        <v>2981</v>
      </c>
      <c r="B820" s="31" t="s">
        <v>2982</v>
      </c>
      <c r="C820" s="32" t="s">
        <v>2983</v>
      </c>
      <c r="D820" s="33" t="s">
        <v>2897</v>
      </c>
      <c r="E820" s="33">
        <v>500</v>
      </c>
      <c r="F820" s="33" t="s">
        <v>2984</v>
      </c>
      <c r="G820" s="34">
        <v>8</v>
      </c>
      <c r="H820" s="31">
        <v>9</v>
      </c>
      <c r="I820" s="35">
        <v>3</v>
      </c>
      <c r="K820" s="36" t="s">
        <v>2981</v>
      </c>
      <c r="L820" s="37">
        <v>574.8</v>
      </c>
      <c r="M820" s="38">
        <v>726.34</v>
      </c>
      <c r="N820" s="38">
        <v>1148.91</v>
      </c>
      <c r="O820" s="39">
        <v>2271.74</v>
      </c>
      <c r="P820" s="37">
        <v>513.66</v>
      </c>
      <c r="Q820" s="38">
        <v>495.4</v>
      </c>
      <c r="R820" s="38">
        <v>616.92</v>
      </c>
      <c r="S820" s="38">
        <v>395.27</v>
      </c>
      <c r="T820" s="38">
        <v>339.06</v>
      </c>
      <c r="U820" s="38">
        <v>498.26</v>
      </c>
      <c r="V820" s="38">
        <v>473.42</v>
      </c>
      <c r="W820" s="38">
        <v>770.65</v>
      </c>
      <c r="X820" s="38">
        <v>603.39</v>
      </c>
      <c r="Y820" s="38">
        <v>704.86</v>
      </c>
      <c r="Z820" s="38">
        <v>549.61</v>
      </c>
      <c r="AA820" s="40">
        <v>686.58</v>
      </c>
      <c r="AB820" s="27">
        <f t="shared" si="36"/>
        <v>2271.74</v>
      </c>
      <c r="AC820" s="28">
        <f t="shared" si="37"/>
        <v>770.65</v>
      </c>
      <c r="AD820" s="29">
        <f t="shared" si="38"/>
        <v>2.947823266074093</v>
      </c>
    </row>
    <row r="821" spans="1:30" ht="12.75" customHeight="1">
      <c r="A821" s="30" t="s">
        <v>2985</v>
      </c>
      <c r="B821" s="31" t="s">
        <v>2982</v>
      </c>
      <c r="C821" s="32" t="s">
        <v>2983</v>
      </c>
      <c r="D821" s="33" t="s">
        <v>2897</v>
      </c>
      <c r="E821" s="33">
        <v>500</v>
      </c>
      <c r="F821" s="33" t="s">
        <v>2984</v>
      </c>
      <c r="G821" s="34">
        <v>9</v>
      </c>
      <c r="H821" s="31">
        <v>10</v>
      </c>
      <c r="I821" s="35">
        <v>2</v>
      </c>
      <c r="J821" s="45" t="s">
        <v>1158</v>
      </c>
      <c r="K821" s="36" t="s">
        <v>2985</v>
      </c>
      <c r="L821" s="37">
        <v>144.14</v>
      </c>
      <c r="M821" s="38">
        <v>239.73</v>
      </c>
      <c r="N821" s="38">
        <v>646.26</v>
      </c>
      <c r="O821" s="39">
        <v>564.64</v>
      </c>
      <c r="P821" s="37">
        <v>160.77</v>
      </c>
      <c r="Q821" s="38">
        <v>163.71</v>
      </c>
      <c r="R821" s="38">
        <v>205.33</v>
      </c>
      <c r="S821" s="38">
        <v>198.46</v>
      </c>
      <c r="T821" s="38">
        <v>122.18</v>
      </c>
      <c r="U821" s="38">
        <v>136.29</v>
      </c>
      <c r="V821" s="38">
        <v>0</v>
      </c>
      <c r="W821" s="38">
        <v>56.1</v>
      </c>
      <c r="X821" s="38">
        <v>68.48</v>
      </c>
      <c r="Y821" s="38">
        <v>0</v>
      </c>
      <c r="Z821" s="38">
        <v>98.66</v>
      </c>
      <c r="AA821" s="40">
        <v>155.73</v>
      </c>
      <c r="AB821" s="27">
        <f t="shared" si="36"/>
        <v>646.26</v>
      </c>
      <c r="AC821" s="28">
        <f t="shared" si="37"/>
        <v>205.33</v>
      </c>
      <c r="AD821" s="29">
        <f t="shared" si="38"/>
        <v>3.1474212243705253</v>
      </c>
    </row>
    <row r="822" spans="1:30" ht="12.75" customHeight="1">
      <c r="A822" s="30" t="s">
        <v>2986</v>
      </c>
      <c r="B822" s="31" t="s">
        <v>2982</v>
      </c>
      <c r="C822" s="32" t="s">
        <v>2983</v>
      </c>
      <c r="D822" s="33" t="s">
        <v>2897</v>
      </c>
      <c r="E822" s="33">
        <v>500</v>
      </c>
      <c r="F822" s="33" t="s">
        <v>2984</v>
      </c>
      <c r="G822" s="34">
        <v>10</v>
      </c>
      <c r="H822" s="31">
        <v>10</v>
      </c>
      <c r="I822" s="35">
        <v>25</v>
      </c>
      <c r="K822" s="36" t="s">
        <v>2986</v>
      </c>
      <c r="L822" s="37">
        <v>647.03</v>
      </c>
      <c r="M822" s="38">
        <v>709.76</v>
      </c>
      <c r="N822" s="38">
        <v>540.88</v>
      </c>
      <c r="O822" s="39">
        <v>223.93</v>
      </c>
      <c r="P822" s="37">
        <v>250.84</v>
      </c>
      <c r="Q822" s="38">
        <v>300.9</v>
      </c>
      <c r="R822" s="38">
        <v>252.64</v>
      </c>
      <c r="S822" s="38">
        <v>260.81</v>
      </c>
      <c r="T822" s="38">
        <v>250.24</v>
      </c>
      <c r="U822" s="38">
        <v>380.12</v>
      </c>
      <c r="V822" s="38">
        <v>298.56</v>
      </c>
      <c r="W822" s="38">
        <v>322.74</v>
      </c>
      <c r="X822" s="38">
        <v>299.3</v>
      </c>
      <c r="Y822" s="38">
        <v>248.05</v>
      </c>
      <c r="Z822" s="38">
        <v>316.68</v>
      </c>
      <c r="AA822" s="40">
        <v>316.04</v>
      </c>
      <c r="AB822" s="27">
        <f t="shared" si="36"/>
        <v>709.76</v>
      </c>
      <c r="AC822" s="28">
        <f t="shared" si="37"/>
        <v>380.12</v>
      </c>
      <c r="AD822" s="29">
        <f t="shared" si="38"/>
        <v>1.8671998316321161</v>
      </c>
    </row>
    <row r="823" spans="1:30" ht="12.75" customHeight="1">
      <c r="A823" s="30" t="s">
        <v>2987</v>
      </c>
      <c r="B823" s="31" t="s">
        <v>2982</v>
      </c>
      <c r="C823" s="32" t="s">
        <v>2983</v>
      </c>
      <c r="D823" s="33" t="s">
        <v>2897</v>
      </c>
      <c r="E823" s="33">
        <v>500</v>
      </c>
      <c r="F823" s="33" t="s">
        <v>1761</v>
      </c>
      <c r="G823" s="34">
        <v>6</v>
      </c>
      <c r="H823" s="31">
        <v>5</v>
      </c>
      <c r="K823" s="36" t="s">
        <v>2987</v>
      </c>
      <c r="AB823" s="27">
        <f t="shared" si="36"/>
        <v>0</v>
      </c>
      <c r="AC823" s="28">
        <f t="shared" si="37"/>
        <v>0</v>
      </c>
      <c r="AD823" s="29" t="e">
        <f t="shared" si="38"/>
        <v>#DIV/0!</v>
      </c>
    </row>
    <row r="824" spans="1:30" ht="12.75" customHeight="1">
      <c r="A824" s="30" t="s">
        <v>2988</v>
      </c>
      <c r="B824" s="31" t="s">
        <v>2982</v>
      </c>
      <c r="C824" s="32" t="s">
        <v>2983</v>
      </c>
      <c r="D824" s="33" t="s">
        <v>2897</v>
      </c>
      <c r="E824" s="33">
        <v>500</v>
      </c>
      <c r="F824" s="33" t="s">
        <v>2989</v>
      </c>
      <c r="G824" s="34">
        <v>4</v>
      </c>
      <c r="H824" s="31">
        <v>4</v>
      </c>
      <c r="I824" s="35">
        <v>6</v>
      </c>
      <c r="K824" s="36" t="s">
        <v>2988</v>
      </c>
      <c r="L824" s="37">
        <v>404.35</v>
      </c>
      <c r="M824" s="38">
        <v>424.6</v>
      </c>
      <c r="N824" s="38">
        <v>431.55</v>
      </c>
      <c r="O824" s="39">
        <v>457.42</v>
      </c>
      <c r="P824" s="37">
        <v>195.44</v>
      </c>
      <c r="Q824" s="38">
        <v>202.85</v>
      </c>
      <c r="R824" s="38">
        <v>224.35</v>
      </c>
      <c r="S824" s="38">
        <v>237.44</v>
      </c>
      <c r="T824" s="38">
        <v>170.66</v>
      </c>
      <c r="U824" s="38">
        <v>244.59</v>
      </c>
      <c r="V824" s="38">
        <v>265.8</v>
      </c>
      <c r="W824" s="38">
        <v>245.76</v>
      </c>
      <c r="X824" s="38">
        <v>249.71</v>
      </c>
      <c r="Y824" s="38">
        <v>215.19</v>
      </c>
      <c r="Z824" s="38">
        <v>212.5</v>
      </c>
      <c r="AA824" s="40">
        <v>212.64</v>
      </c>
      <c r="AB824" s="27">
        <f t="shared" si="36"/>
        <v>457.42</v>
      </c>
      <c r="AC824" s="28">
        <f t="shared" si="37"/>
        <v>265.8</v>
      </c>
      <c r="AD824" s="29">
        <f t="shared" si="38"/>
        <v>1.7209179834462003</v>
      </c>
    </row>
    <row r="825" spans="1:30" ht="12.75" customHeight="1">
      <c r="A825" s="30" t="s">
        <v>2990</v>
      </c>
      <c r="B825" s="31" t="s">
        <v>2982</v>
      </c>
      <c r="C825" s="32" t="s">
        <v>2983</v>
      </c>
      <c r="D825" s="33" t="s">
        <v>2897</v>
      </c>
      <c r="E825" s="33">
        <v>500</v>
      </c>
      <c r="F825" s="33" t="s">
        <v>2984</v>
      </c>
      <c r="G825" s="34">
        <v>10</v>
      </c>
      <c r="H825" s="31">
        <v>10</v>
      </c>
      <c r="I825" s="35">
        <v>25</v>
      </c>
      <c r="J825" s="45" t="s">
        <v>1158</v>
      </c>
      <c r="K825" s="36" t="s">
        <v>2990</v>
      </c>
      <c r="L825" s="37">
        <v>485.92</v>
      </c>
      <c r="M825" s="38">
        <v>571.17</v>
      </c>
      <c r="N825" s="38">
        <v>368.12</v>
      </c>
      <c r="O825" s="39">
        <v>169.86</v>
      </c>
      <c r="P825" s="37">
        <v>156.23</v>
      </c>
      <c r="Q825" s="38">
        <v>146.15</v>
      </c>
      <c r="R825" s="38">
        <v>120.57</v>
      </c>
      <c r="S825" s="38">
        <v>126.72</v>
      </c>
      <c r="T825" s="38">
        <v>145.27</v>
      </c>
      <c r="U825" s="38">
        <v>179.2</v>
      </c>
      <c r="V825" s="38">
        <v>126.22</v>
      </c>
      <c r="W825" s="38">
        <v>124.17</v>
      </c>
      <c r="X825" s="38">
        <v>126.19</v>
      </c>
      <c r="Y825" s="38">
        <v>106.24</v>
      </c>
      <c r="Z825" s="38">
        <v>123.51</v>
      </c>
      <c r="AA825" s="40">
        <v>118.79</v>
      </c>
      <c r="AB825" s="27">
        <f t="shared" si="36"/>
        <v>571.17</v>
      </c>
      <c r="AC825" s="28">
        <f t="shared" si="37"/>
        <v>179.2</v>
      </c>
      <c r="AD825" s="29">
        <f t="shared" si="38"/>
        <v>3.187332589285714</v>
      </c>
    </row>
    <row r="826" spans="1:30" ht="12.75" customHeight="1">
      <c r="A826" s="30" t="s">
        <v>2991</v>
      </c>
      <c r="B826" s="31" t="s">
        <v>2982</v>
      </c>
      <c r="C826" s="32" t="s">
        <v>2983</v>
      </c>
      <c r="D826" s="33" t="s">
        <v>2897</v>
      </c>
      <c r="E826" s="33">
        <v>500</v>
      </c>
      <c r="F826" s="33" t="s">
        <v>2984</v>
      </c>
      <c r="G826" s="34">
        <v>10</v>
      </c>
      <c r="H826" s="31">
        <v>10</v>
      </c>
      <c r="I826" s="35">
        <v>27</v>
      </c>
      <c r="K826" s="36" t="s">
        <v>2991</v>
      </c>
      <c r="L826" s="37">
        <v>235.02</v>
      </c>
      <c r="M826" s="38">
        <v>206.35</v>
      </c>
      <c r="N826" s="38">
        <v>169.03</v>
      </c>
      <c r="O826" s="39">
        <v>91.5</v>
      </c>
      <c r="P826" s="37">
        <v>265.92</v>
      </c>
      <c r="Q826" s="38">
        <v>252.85</v>
      </c>
      <c r="R826" s="38">
        <v>158.21</v>
      </c>
      <c r="S826" s="38">
        <v>139.62</v>
      </c>
      <c r="T826" s="38">
        <v>133.48</v>
      </c>
      <c r="U826" s="38">
        <v>196.6</v>
      </c>
      <c r="V826" s="38">
        <v>150.02</v>
      </c>
      <c r="W826" s="38">
        <v>194.26</v>
      </c>
      <c r="X826" s="38">
        <v>291.98</v>
      </c>
      <c r="Y826" s="38">
        <v>148.49</v>
      </c>
      <c r="Z826" s="38">
        <v>533.63</v>
      </c>
      <c r="AA826" s="40">
        <v>387.15</v>
      </c>
      <c r="AB826" s="27">
        <f t="shared" si="36"/>
        <v>235.02</v>
      </c>
      <c r="AC826" s="28">
        <f t="shared" si="37"/>
        <v>533.63</v>
      </c>
      <c r="AD826" s="29">
        <f t="shared" si="38"/>
        <v>0.4404175177557484</v>
      </c>
    </row>
    <row r="827" spans="1:30" ht="12.75" customHeight="1">
      <c r="A827" s="30" t="s">
        <v>2992</v>
      </c>
      <c r="B827" s="31" t="s">
        <v>2982</v>
      </c>
      <c r="C827" s="32" t="s">
        <v>2983</v>
      </c>
      <c r="D827" s="33" t="s">
        <v>2897</v>
      </c>
      <c r="E827" s="33">
        <v>500</v>
      </c>
      <c r="F827" s="33" t="s">
        <v>2984</v>
      </c>
      <c r="G827" s="34">
        <v>9</v>
      </c>
      <c r="H827" s="31">
        <v>10</v>
      </c>
      <c r="I827" s="35">
        <v>6</v>
      </c>
      <c r="K827" s="36" t="s">
        <v>2992</v>
      </c>
      <c r="L827" s="37">
        <v>269.37</v>
      </c>
      <c r="M827" s="38">
        <v>317.5</v>
      </c>
      <c r="N827" s="38">
        <v>346.25</v>
      </c>
      <c r="O827" s="39">
        <v>270.3</v>
      </c>
      <c r="P827" s="37">
        <v>499.36</v>
      </c>
      <c r="Q827" s="38">
        <v>693.28</v>
      </c>
      <c r="R827" s="38">
        <v>422.13</v>
      </c>
      <c r="S827" s="38">
        <v>359.85</v>
      </c>
      <c r="T827" s="38">
        <v>334.18</v>
      </c>
      <c r="U827" s="38">
        <v>524.07</v>
      </c>
      <c r="V827" s="38">
        <v>419.85</v>
      </c>
      <c r="W827" s="38">
        <v>331.39</v>
      </c>
      <c r="X827" s="38">
        <v>283.01</v>
      </c>
      <c r="Y827" s="38">
        <v>308.76</v>
      </c>
      <c r="Z827" s="38">
        <v>697.73</v>
      </c>
      <c r="AA827" s="40">
        <v>708.79</v>
      </c>
      <c r="AB827" s="27">
        <f t="shared" si="36"/>
        <v>346.25</v>
      </c>
      <c r="AC827" s="28">
        <f t="shared" si="37"/>
        <v>708.79</v>
      </c>
      <c r="AD827" s="29">
        <f t="shared" si="38"/>
        <v>0.4885085850534009</v>
      </c>
    </row>
    <row r="828" spans="1:30" ht="12.75" customHeight="1">
      <c r="A828" s="30" t="s">
        <v>2993</v>
      </c>
      <c r="B828" s="31" t="s">
        <v>2982</v>
      </c>
      <c r="C828" s="32" t="s">
        <v>2983</v>
      </c>
      <c r="D828" s="33" t="s">
        <v>2897</v>
      </c>
      <c r="E828" s="33">
        <v>500</v>
      </c>
      <c r="F828" s="33" t="s">
        <v>2994</v>
      </c>
      <c r="G828" s="34">
        <v>9</v>
      </c>
      <c r="H828" s="31">
        <v>9</v>
      </c>
      <c r="I828" s="35">
        <v>18</v>
      </c>
      <c r="K828" s="36" t="s">
        <v>2995</v>
      </c>
      <c r="L828" s="37">
        <v>222.76</v>
      </c>
      <c r="M828" s="38">
        <v>316.84</v>
      </c>
      <c r="N828" s="38">
        <v>593.22</v>
      </c>
      <c r="O828" s="39">
        <v>326.55</v>
      </c>
      <c r="P828" s="37">
        <v>1002.54</v>
      </c>
      <c r="Q828" s="38">
        <v>875.76</v>
      </c>
      <c r="R828" s="38">
        <v>818.73</v>
      </c>
      <c r="S828" s="38">
        <v>973.77</v>
      </c>
      <c r="T828" s="38">
        <v>1317.93</v>
      </c>
      <c r="U828" s="38">
        <v>1534.42</v>
      </c>
      <c r="V828" s="38">
        <v>991.27</v>
      </c>
      <c r="W828" s="38">
        <v>815.02</v>
      </c>
      <c r="X828" s="38">
        <v>805.29</v>
      </c>
      <c r="Y828" s="38">
        <v>1084.04</v>
      </c>
      <c r="Z828" s="38">
        <v>807.67</v>
      </c>
      <c r="AA828" s="40">
        <v>801.26</v>
      </c>
      <c r="AB828" s="27">
        <f t="shared" si="36"/>
        <v>593.22</v>
      </c>
      <c r="AC828" s="28">
        <f t="shared" si="37"/>
        <v>1534.42</v>
      </c>
      <c r="AD828" s="29">
        <f t="shared" si="38"/>
        <v>0.38660862084696496</v>
      </c>
    </row>
    <row r="829" spans="1:30" ht="12.75" customHeight="1">
      <c r="A829" s="30" t="s">
        <v>2996</v>
      </c>
      <c r="B829" s="44" t="s">
        <v>2982</v>
      </c>
      <c r="C829" s="32" t="s">
        <v>2983</v>
      </c>
      <c r="D829" s="33" t="s">
        <v>2897</v>
      </c>
      <c r="E829" s="53" t="s">
        <v>2997</v>
      </c>
      <c r="F829" s="33" t="s">
        <v>2998</v>
      </c>
      <c r="G829" s="34">
        <v>3</v>
      </c>
      <c r="H829" s="31">
        <v>2</v>
      </c>
      <c r="I829" s="35">
        <v>27</v>
      </c>
      <c r="K829" s="36" t="s">
        <v>2996</v>
      </c>
      <c r="L829" s="37">
        <v>165.11</v>
      </c>
      <c r="M829" s="38">
        <v>183.58</v>
      </c>
      <c r="N829" s="38">
        <v>113.88</v>
      </c>
      <c r="O829" s="39">
        <v>0</v>
      </c>
      <c r="P829" s="37">
        <v>222.04</v>
      </c>
      <c r="Q829" s="38">
        <v>196.34</v>
      </c>
      <c r="R829" s="38">
        <v>240.98</v>
      </c>
      <c r="S829" s="38">
        <v>197.93</v>
      </c>
      <c r="T829" s="38">
        <v>136.1</v>
      </c>
      <c r="U829" s="38">
        <v>175.61</v>
      </c>
      <c r="V829" s="38">
        <v>249.71</v>
      </c>
      <c r="W829" s="38">
        <v>267.09</v>
      </c>
      <c r="X829" s="38">
        <v>327.17</v>
      </c>
      <c r="Y829" s="38">
        <v>277.91</v>
      </c>
      <c r="Z829" s="38">
        <v>167.67</v>
      </c>
      <c r="AA829" s="40">
        <v>196.09</v>
      </c>
      <c r="AB829" s="27">
        <f t="shared" si="36"/>
        <v>183.58</v>
      </c>
      <c r="AC829" s="28">
        <f t="shared" si="37"/>
        <v>327.17</v>
      </c>
      <c r="AD829" s="29">
        <f t="shared" si="38"/>
        <v>0.5611150166580066</v>
      </c>
    </row>
    <row r="830" spans="1:30" ht="12.75" customHeight="1">
      <c r="A830" s="30" t="s">
        <v>2999</v>
      </c>
      <c r="B830" s="31" t="s">
        <v>3000</v>
      </c>
      <c r="C830" s="32" t="s">
        <v>3001</v>
      </c>
      <c r="D830" s="33" t="s">
        <v>2897</v>
      </c>
      <c r="E830" s="33">
        <v>436</v>
      </c>
      <c r="F830" s="33" t="s">
        <v>3002</v>
      </c>
      <c r="G830" s="34">
        <v>9</v>
      </c>
      <c r="H830" s="31">
        <v>9</v>
      </c>
      <c r="I830" s="35"/>
      <c r="K830" s="36" t="s">
        <v>3003</v>
      </c>
      <c r="AB830" s="27">
        <f t="shared" si="36"/>
        <v>0</v>
      </c>
      <c r="AC830" s="28">
        <f t="shared" si="37"/>
        <v>0</v>
      </c>
      <c r="AD830" s="29" t="e">
        <f t="shared" si="38"/>
        <v>#DIV/0!</v>
      </c>
    </row>
    <row r="831" spans="1:30" ht="12.75" customHeight="1">
      <c r="A831" s="30" t="s">
        <v>3004</v>
      </c>
      <c r="B831" s="31" t="s">
        <v>3000</v>
      </c>
      <c r="C831" s="32" t="s">
        <v>3001</v>
      </c>
      <c r="D831" s="33" t="s">
        <v>2897</v>
      </c>
      <c r="E831" s="33">
        <v>436</v>
      </c>
      <c r="F831" s="33" t="s">
        <v>3005</v>
      </c>
      <c r="G831" s="34">
        <v>9</v>
      </c>
      <c r="H831" s="31">
        <v>9</v>
      </c>
      <c r="I831" s="35">
        <v>28</v>
      </c>
      <c r="K831" s="36" t="s">
        <v>3006</v>
      </c>
      <c r="L831" s="37">
        <v>90.6</v>
      </c>
      <c r="M831" s="38">
        <v>97.87</v>
      </c>
      <c r="N831" s="38">
        <v>141.5</v>
      </c>
      <c r="O831" s="39">
        <v>0</v>
      </c>
      <c r="P831" s="37">
        <v>154.45</v>
      </c>
      <c r="Q831" s="38">
        <v>252.71</v>
      </c>
      <c r="R831" s="38">
        <v>320.09</v>
      </c>
      <c r="S831" s="38">
        <v>245.72</v>
      </c>
      <c r="T831" s="38">
        <v>350.97</v>
      </c>
      <c r="U831" s="38">
        <v>240.16</v>
      </c>
      <c r="V831" s="38">
        <v>186.1</v>
      </c>
      <c r="W831" s="38">
        <v>209.11</v>
      </c>
      <c r="X831" s="38">
        <v>243.19</v>
      </c>
      <c r="Y831" s="38">
        <v>290.64</v>
      </c>
      <c r="Z831" s="38">
        <v>83.96</v>
      </c>
      <c r="AA831" s="40">
        <v>143.86</v>
      </c>
      <c r="AB831" s="27">
        <f t="shared" si="36"/>
        <v>141.5</v>
      </c>
      <c r="AC831" s="28">
        <f t="shared" si="37"/>
        <v>350.97</v>
      </c>
      <c r="AD831" s="29">
        <f t="shared" si="38"/>
        <v>0.4031683619682594</v>
      </c>
    </row>
    <row r="832" spans="1:30" ht="12.75" customHeight="1">
      <c r="A832" s="30" t="s">
        <v>3007</v>
      </c>
      <c r="B832" s="31" t="s">
        <v>3000</v>
      </c>
      <c r="C832" s="32" t="s">
        <v>3001</v>
      </c>
      <c r="D832" s="33" t="s">
        <v>2897</v>
      </c>
      <c r="E832" s="33">
        <v>436</v>
      </c>
      <c r="F832" s="33" t="s">
        <v>3005</v>
      </c>
      <c r="G832" s="34">
        <v>7</v>
      </c>
      <c r="H832" s="31">
        <v>7</v>
      </c>
      <c r="I832" s="35" t="s">
        <v>1140</v>
      </c>
      <c r="K832" s="36" t="s">
        <v>3008</v>
      </c>
      <c r="L832" s="37">
        <v>0</v>
      </c>
      <c r="M832" s="38">
        <v>0</v>
      </c>
      <c r="N832" s="38">
        <v>0</v>
      </c>
      <c r="O832" s="39">
        <v>0</v>
      </c>
      <c r="P832" s="37">
        <v>49.75</v>
      </c>
      <c r="Q832" s="38">
        <v>0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67.4</v>
      </c>
      <c r="X832" s="38">
        <v>0</v>
      </c>
      <c r="Y832" s="38">
        <v>0</v>
      </c>
      <c r="Z832" s="38">
        <v>0</v>
      </c>
      <c r="AA832" s="40">
        <v>57.01</v>
      </c>
      <c r="AB832" s="27">
        <f t="shared" si="36"/>
        <v>0</v>
      </c>
      <c r="AC832" s="28">
        <f t="shared" si="37"/>
        <v>67.4</v>
      </c>
      <c r="AD832" s="29">
        <f t="shared" si="38"/>
        <v>0</v>
      </c>
    </row>
    <row r="833" spans="1:30" ht="12.75" customHeight="1">
      <c r="A833" s="30" t="s">
        <v>3009</v>
      </c>
      <c r="B833" s="31" t="s">
        <v>3000</v>
      </c>
      <c r="C833" s="32" t="s">
        <v>3001</v>
      </c>
      <c r="D833" s="33" t="s">
        <v>2897</v>
      </c>
      <c r="E833" s="33">
        <v>436</v>
      </c>
      <c r="F833" s="33" t="s">
        <v>3005</v>
      </c>
      <c r="G833" s="34">
        <v>9</v>
      </c>
      <c r="H833" s="31">
        <v>9</v>
      </c>
      <c r="I833" s="35" t="s">
        <v>1140</v>
      </c>
      <c r="K833" s="36" t="s">
        <v>3010</v>
      </c>
      <c r="L833" s="37">
        <v>0</v>
      </c>
      <c r="M833" s="38">
        <v>0</v>
      </c>
      <c r="N833" s="38">
        <v>0</v>
      </c>
      <c r="O833" s="39">
        <v>0</v>
      </c>
      <c r="P833" s="37">
        <v>0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38">
        <v>0</v>
      </c>
      <c r="Z833" s="38">
        <v>0</v>
      </c>
      <c r="AA833" s="40">
        <v>0</v>
      </c>
      <c r="AB833" s="27">
        <f t="shared" si="36"/>
        <v>0</v>
      </c>
      <c r="AC833" s="28">
        <f t="shared" si="37"/>
        <v>0</v>
      </c>
      <c r="AD833" s="29" t="e">
        <f t="shared" si="38"/>
        <v>#DIV/0!</v>
      </c>
    </row>
    <row r="834" spans="1:30" ht="12.75" customHeight="1">
      <c r="A834" s="30" t="s">
        <v>3011</v>
      </c>
      <c r="B834" s="31" t="s">
        <v>3000</v>
      </c>
      <c r="C834" s="32" t="s">
        <v>3001</v>
      </c>
      <c r="D834" s="33" t="s">
        <v>2897</v>
      </c>
      <c r="E834" s="33">
        <v>436</v>
      </c>
      <c r="F834" s="33" t="s">
        <v>3005</v>
      </c>
      <c r="G834" s="34">
        <v>9</v>
      </c>
      <c r="H834" s="31">
        <v>9</v>
      </c>
      <c r="I834" s="35" t="s">
        <v>1140</v>
      </c>
      <c r="K834" s="36" t="s">
        <v>3012</v>
      </c>
      <c r="L834" s="37">
        <v>0</v>
      </c>
      <c r="M834" s="38">
        <v>0</v>
      </c>
      <c r="N834" s="38">
        <v>0</v>
      </c>
      <c r="O834" s="39">
        <v>0</v>
      </c>
      <c r="P834" s="37">
        <v>240.25</v>
      </c>
      <c r="Q834" s="38">
        <v>215.67</v>
      </c>
      <c r="R834" s="38">
        <v>216.26</v>
      </c>
      <c r="S834" s="38">
        <v>164.77</v>
      </c>
      <c r="T834" s="38">
        <v>237.02</v>
      </c>
      <c r="U834" s="38">
        <v>190.06</v>
      </c>
      <c r="V834" s="38">
        <v>525.7</v>
      </c>
      <c r="W834" s="38">
        <v>335.65</v>
      </c>
      <c r="X834" s="38">
        <v>528.52</v>
      </c>
      <c r="Y834" s="38">
        <v>368.74</v>
      </c>
      <c r="Z834" s="38">
        <v>381.41</v>
      </c>
      <c r="AA834" s="40">
        <v>403.67</v>
      </c>
      <c r="AB834" s="27">
        <f t="shared" si="36"/>
        <v>0</v>
      </c>
      <c r="AC834" s="28">
        <f t="shared" si="37"/>
        <v>528.52</v>
      </c>
      <c r="AD834" s="29">
        <f t="shared" si="38"/>
        <v>0</v>
      </c>
    </row>
    <row r="835" spans="1:30" ht="12.75" customHeight="1">
      <c r="A835" s="30" t="s">
        <v>3013</v>
      </c>
      <c r="B835" s="31" t="s">
        <v>3014</v>
      </c>
      <c r="C835" s="32" t="s">
        <v>3015</v>
      </c>
      <c r="D835" s="33" t="s">
        <v>2897</v>
      </c>
      <c r="E835" s="33">
        <v>367</v>
      </c>
      <c r="F835" s="33" t="s">
        <v>3016</v>
      </c>
      <c r="G835" s="34">
        <v>9</v>
      </c>
      <c r="H835" s="31">
        <v>9</v>
      </c>
      <c r="I835" s="35" t="s">
        <v>1140</v>
      </c>
      <c r="K835" s="36" t="s">
        <v>3013</v>
      </c>
      <c r="L835" s="37">
        <v>0</v>
      </c>
      <c r="M835" s="38">
        <v>0</v>
      </c>
      <c r="N835" s="38">
        <v>0</v>
      </c>
      <c r="O835" s="39">
        <v>0</v>
      </c>
      <c r="P835" s="37">
        <v>73.64</v>
      </c>
      <c r="Q835" s="38">
        <v>123.72</v>
      </c>
      <c r="R835" s="38">
        <v>0</v>
      </c>
      <c r="S835" s="38">
        <v>39.07</v>
      </c>
      <c r="T835" s="38">
        <v>150.66</v>
      </c>
      <c r="U835" s="38">
        <v>0</v>
      </c>
      <c r="V835" s="38">
        <v>0</v>
      </c>
      <c r="W835" s="38">
        <v>623.57</v>
      </c>
      <c r="X835" s="38">
        <v>1226.77</v>
      </c>
      <c r="Y835" s="38">
        <v>200.14</v>
      </c>
      <c r="Z835" s="38">
        <v>396.64</v>
      </c>
      <c r="AA835" s="40">
        <v>203.12</v>
      </c>
      <c r="AB835" s="27">
        <f t="shared" si="36"/>
        <v>0</v>
      </c>
      <c r="AC835" s="28">
        <f t="shared" si="37"/>
        <v>1226.77</v>
      </c>
      <c r="AD835" s="29">
        <f t="shared" si="38"/>
        <v>0</v>
      </c>
    </row>
    <row r="836" spans="1:30" ht="12.75" customHeight="1">
      <c r="A836" s="30" t="s">
        <v>3017</v>
      </c>
      <c r="B836" s="31" t="s">
        <v>3014</v>
      </c>
      <c r="C836" s="32" t="s">
        <v>3015</v>
      </c>
      <c r="D836" s="33" t="s">
        <v>2897</v>
      </c>
      <c r="E836" s="33">
        <v>367</v>
      </c>
      <c r="F836" s="33" t="s">
        <v>3016</v>
      </c>
      <c r="G836" s="34">
        <v>9</v>
      </c>
      <c r="H836" s="31">
        <v>9</v>
      </c>
      <c r="K836" s="36" t="s">
        <v>3017</v>
      </c>
      <c r="AB836" s="27">
        <f aca="true" t="shared" si="39" ref="AB836:AB899">MAX(L836:O836)</f>
        <v>0</v>
      </c>
      <c r="AC836" s="28">
        <f aca="true" t="shared" si="40" ref="AC836:AC899">MAX(P836:AA836)</f>
        <v>0</v>
      </c>
      <c r="AD836" s="29" t="e">
        <f aca="true" t="shared" si="41" ref="AD836:AD899">PRODUCT(AB836,1/AC836)</f>
        <v>#DIV/0!</v>
      </c>
    </row>
    <row r="837" spans="1:30" ht="12.75" customHeight="1">
      <c r="A837" s="30" t="s">
        <v>3018</v>
      </c>
      <c r="B837" s="31" t="s">
        <v>3014</v>
      </c>
      <c r="C837" s="32" t="s">
        <v>3015</v>
      </c>
      <c r="D837" s="33" t="s">
        <v>2897</v>
      </c>
      <c r="E837" s="33">
        <v>367</v>
      </c>
      <c r="F837" s="33" t="s">
        <v>3016</v>
      </c>
      <c r="G837" s="34">
        <v>7</v>
      </c>
      <c r="H837" s="31">
        <v>7</v>
      </c>
      <c r="I837" s="35" t="s">
        <v>1140</v>
      </c>
      <c r="K837" s="36" t="s">
        <v>3018</v>
      </c>
      <c r="L837" s="37">
        <v>0</v>
      </c>
      <c r="M837" s="38">
        <v>0</v>
      </c>
      <c r="N837" s="38">
        <v>0</v>
      </c>
      <c r="O837" s="39">
        <v>0</v>
      </c>
      <c r="P837" s="37">
        <v>45.89</v>
      </c>
      <c r="Q837" s="38">
        <v>135.95</v>
      </c>
      <c r="R837" s="38">
        <v>0</v>
      </c>
      <c r="S837" s="38">
        <v>95.55</v>
      </c>
      <c r="T837" s="38">
        <v>0</v>
      </c>
      <c r="U837" s="38">
        <v>388.21</v>
      </c>
      <c r="V837" s="38">
        <v>41.15</v>
      </c>
      <c r="W837" s="38">
        <v>10.49</v>
      </c>
      <c r="X837" s="38">
        <v>0</v>
      </c>
      <c r="Y837" s="38">
        <v>0</v>
      </c>
      <c r="Z837" s="38">
        <v>92.47</v>
      </c>
      <c r="AA837" s="40">
        <v>43.39</v>
      </c>
      <c r="AB837" s="27">
        <f t="shared" si="39"/>
        <v>0</v>
      </c>
      <c r="AC837" s="28">
        <f t="shared" si="40"/>
        <v>388.21</v>
      </c>
      <c r="AD837" s="29">
        <f t="shared" si="41"/>
        <v>0</v>
      </c>
    </row>
    <row r="838" spans="1:30" ht="12.75" customHeight="1">
      <c r="A838" s="30" t="s">
        <v>3019</v>
      </c>
      <c r="B838" s="31" t="s">
        <v>3014</v>
      </c>
      <c r="C838" s="32" t="s">
        <v>3015</v>
      </c>
      <c r="D838" s="33" t="s">
        <v>2897</v>
      </c>
      <c r="E838" s="33">
        <v>367</v>
      </c>
      <c r="F838" s="33" t="s">
        <v>3016</v>
      </c>
      <c r="G838" s="34">
        <v>9</v>
      </c>
      <c r="H838" s="31">
        <v>9</v>
      </c>
      <c r="I838" s="35">
        <v>29</v>
      </c>
      <c r="K838" s="36" t="s">
        <v>3019</v>
      </c>
      <c r="L838" s="37">
        <v>228.09</v>
      </c>
      <c r="M838" s="38">
        <v>201.06</v>
      </c>
      <c r="N838" s="38">
        <v>0</v>
      </c>
      <c r="O838" s="39">
        <v>0</v>
      </c>
      <c r="P838" s="37">
        <v>218.61</v>
      </c>
      <c r="Q838" s="38">
        <v>208.17</v>
      </c>
      <c r="R838" s="38">
        <v>198.49</v>
      </c>
      <c r="S838" s="38">
        <v>225.29</v>
      </c>
      <c r="T838" s="38">
        <v>252.6</v>
      </c>
      <c r="U838" s="38">
        <v>229.05</v>
      </c>
      <c r="V838" s="38">
        <v>233.51</v>
      </c>
      <c r="W838" s="38">
        <v>138.89</v>
      </c>
      <c r="X838" s="38">
        <v>114.6</v>
      </c>
      <c r="Y838" s="38">
        <v>124.81</v>
      </c>
      <c r="Z838" s="38">
        <v>169.5</v>
      </c>
      <c r="AA838" s="40">
        <v>187.79</v>
      </c>
      <c r="AB838" s="27">
        <f t="shared" si="39"/>
        <v>228.09</v>
      </c>
      <c r="AC838" s="28">
        <f t="shared" si="40"/>
        <v>252.6</v>
      </c>
      <c r="AD838" s="29">
        <f t="shared" si="41"/>
        <v>0.9029691211401426</v>
      </c>
    </row>
    <row r="839" spans="1:30" ht="12.75" customHeight="1">
      <c r="A839" s="30" t="s">
        <v>3020</v>
      </c>
      <c r="B839" s="31" t="s">
        <v>3014</v>
      </c>
      <c r="C839" s="32" t="s">
        <v>3015</v>
      </c>
      <c r="D839" s="33" t="s">
        <v>2897</v>
      </c>
      <c r="E839" s="33">
        <v>679</v>
      </c>
      <c r="F839" s="33" t="s">
        <v>3016</v>
      </c>
      <c r="G839" s="34">
        <v>10</v>
      </c>
      <c r="H839" s="31">
        <v>10</v>
      </c>
      <c r="I839" s="35" t="s">
        <v>1140</v>
      </c>
      <c r="J839" s="45"/>
      <c r="K839" s="36" t="s">
        <v>3020</v>
      </c>
      <c r="L839" s="37">
        <v>0</v>
      </c>
      <c r="M839" s="38">
        <v>0</v>
      </c>
      <c r="N839" s="38">
        <v>0</v>
      </c>
      <c r="O839" s="39">
        <v>0</v>
      </c>
      <c r="P839" s="37">
        <v>75.58</v>
      </c>
      <c r="Q839" s="38">
        <v>114.33</v>
      </c>
      <c r="R839" s="38">
        <v>56.52</v>
      </c>
      <c r="S839" s="38">
        <v>88.13</v>
      </c>
      <c r="T839" s="38">
        <v>625.38</v>
      </c>
      <c r="U839" s="38">
        <v>60.67</v>
      </c>
      <c r="V839" s="38">
        <v>150.05</v>
      </c>
      <c r="W839" s="38">
        <v>1321.45</v>
      </c>
      <c r="X839" s="38">
        <v>2267.57</v>
      </c>
      <c r="Y839" s="38">
        <v>1633.74</v>
      </c>
      <c r="Z839" s="38">
        <v>390.6</v>
      </c>
      <c r="AA839" s="40">
        <v>148.73</v>
      </c>
      <c r="AB839" s="27">
        <f t="shared" si="39"/>
        <v>0</v>
      </c>
      <c r="AC839" s="28">
        <f t="shared" si="40"/>
        <v>2267.57</v>
      </c>
      <c r="AD839" s="29">
        <f t="shared" si="41"/>
        <v>0</v>
      </c>
    </row>
    <row r="840" spans="1:30" ht="12.75" customHeight="1">
      <c r="A840" s="30" t="s">
        <v>3021</v>
      </c>
      <c r="B840" s="31" t="s">
        <v>3014</v>
      </c>
      <c r="C840" s="32" t="s">
        <v>3015</v>
      </c>
      <c r="D840" s="33" t="s">
        <v>2897</v>
      </c>
      <c r="E840" s="33">
        <v>679</v>
      </c>
      <c r="F840" s="33" t="s">
        <v>3016</v>
      </c>
      <c r="G840" s="34">
        <v>9</v>
      </c>
      <c r="H840" s="31">
        <v>9</v>
      </c>
      <c r="I840" s="35">
        <v>3</v>
      </c>
      <c r="K840" s="36" t="s">
        <v>3021</v>
      </c>
      <c r="L840" s="37">
        <v>200.76</v>
      </c>
      <c r="M840" s="38">
        <v>197.25</v>
      </c>
      <c r="N840" s="38">
        <v>303.68</v>
      </c>
      <c r="O840" s="39">
        <v>263.26</v>
      </c>
      <c r="P840" s="37">
        <v>158.68</v>
      </c>
      <c r="Q840" s="38">
        <v>115.72</v>
      </c>
      <c r="R840" s="38">
        <v>189.84</v>
      </c>
      <c r="S840" s="38">
        <v>171.25</v>
      </c>
      <c r="T840" s="38">
        <v>159.59</v>
      </c>
      <c r="U840" s="38">
        <v>149.43</v>
      </c>
      <c r="V840" s="38">
        <v>202.17</v>
      </c>
      <c r="W840" s="38">
        <v>125.86</v>
      </c>
      <c r="X840" s="38">
        <v>119.64</v>
      </c>
      <c r="Y840" s="38">
        <v>119.98</v>
      </c>
      <c r="Z840" s="38">
        <v>156.98</v>
      </c>
      <c r="AA840" s="40">
        <v>151.08</v>
      </c>
      <c r="AB840" s="27">
        <f t="shared" si="39"/>
        <v>303.68</v>
      </c>
      <c r="AC840" s="28">
        <f t="shared" si="40"/>
        <v>202.17</v>
      </c>
      <c r="AD840" s="29">
        <f t="shared" si="41"/>
        <v>1.5021021912252066</v>
      </c>
    </row>
    <row r="841" spans="1:30" ht="12.75" customHeight="1">
      <c r="A841" s="30" t="s">
        <v>3022</v>
      </c>
      <c r="B841" s="31" t="s">
        <v>3014</v>
      </c>
      <c r="C841" s="32" t="s">
        <v>3015</v>
      </c>
      <c r="D841" s="33" t="s">
        <v>2897</v>
      </c>
      <c r="E841" s="33">
        <v>679</v>
      </c>
      <c r="F841" s="33" t="s">
        <v>3016</v>
      </c>
      <c r="G841" s="34">
        <v>6</v>
      </c>
      <c r="H841" s="31">
        <v>6</v>
      </c>
      <c r="I841" s="35"/>
      <c r="K841" s="36" t="s">
        <v>3022</v>
      </c>
      <c r="AB841" s="27">
        <f t="shared" si="39"/>
        <v>0</v>
      </c>
      <c r="AC841" s="28">
        <f t="shared" si="40"/>
        <v>0</v>
      </c>
      <c r="AD841" s="29" t="e">
        <f t="shared" si="41"/>
        <v>#DIV/0!</v>
      </c>
    </row>
    <row r="842" spans="1:30" ht="12.75" customHeight="1">
      <c r="A842" s="30" t="s">
        <v>3023</v>
      </c>
      <c r="B842" s="31" t="s">
        <v>3014</v>
      </c>
      <c r="C842" s="32" t="s">
        <v>3015</v>
      </c>
      <c r="D842" s="33" t="s">
        <v>2897</v>
      </c>
      <c r="E842" s="33">
        <v>679</v>
      </c>
      <c r="F842" s="33" t="s">
        <v>3016</v>
      </c>
      <c r="G842" s="34">
        <v>10</v>
      </c>
      <c r="H842" s="31">
        <v>10</v>
      </c>
      <c r="I842" s="35" t="s">
        <v>1140</v>
      </c>
      <c r="K842" s="36" t="s">
        <v>3023</v>
      </c>
      <c r="L842" s="37">
        <v>0</v>
      </c>
      <c r="M842" s="38">
        <v>0</v>
      </c>
      <c r="N842" s="38">
        <v>0</v>
      </c>
      <c r="O842" s="39">
        <v>0</v>
      </c>
      <c r="P842" s="37">
        <v>112.33</v>
      </c>
      <c r="Q842" s="38">
        <v>106.07</v>
      </c>
      <c r="R842" s="38">
        <v>0</v>
      </c>
      <c r="S842" s="38">
        <v>4.61</v>
      </c>
      <c r="T842" s="38">
        <v>0</v>
      </c>
      <c r="U842" s="38">
        <v>0</v>
      </c>
      <c r="V842" s="38">
        <v>0</v>
      </c>
      <c r="W842" s="38">
        <v>94.28</v>
      </c>
      <c r="X842" s="38">
        <v>86</v>
      </c>
      <c r="Y842" s="38">
        <v>189.19</v>
      </c>
      <c r="Z842" s="38">
        <v>272.48</v>
      </c>
      <c r="AA842" s="40">
        <v>178.52</v>
      </c>
      <c r="AB842" s="27">
        <f t="shared" si="39"/>
        <v>0</v>
      </c>
      <c r="AC842" s="28">
        <f t="shared" si="40"/>
        <v>272.48</v>
      </c>
      <c r="AD842" s="29">
        <f t="shared" si="41"/>
        <v>0</v>
      </c>
    </row>
    <row r="843" spans="1:30" ht="12.75" customHeight="1">
      <c r="A843" s="30" t="s">
        <v>3024</v>
      </c>
      <c r="B843" s="31" t="s">
        <v>3014</v>
      </c>
      <c r="C843" s="32" t="s">
        <v>3015</v>
      </c>
      <c r="D843" s="33" t="s">
        <v>2897</v>
      </c>
      <c r="E843" s="33">
        <v>679</v>
      </c>
      <c r="F843" s="33" t="s">
        <v>3016</v>
      </c>
      <c r="G843" s="34">
        <v>10</v>
      </c>
      <c r="H843" s="31">
        <v>10</v>
      </c>
      <c r="I843" s="35" t="s">
        <v>1140</v>
      </c>
      <c r="K843" s="36" t="s">
        <v>3024</v>
      </c>
      <c r="L843" s="37">
        <v>0</v>
      </c>
      <c r="M843" s="38">
        <v>0</v>
      </c>
      <c r="N843" s="38">
        <v>0</v>
      </c>
      <c r="O843" s="39">
        <v>0</v>
      </c>
      <c r="P843" s="37">
        <v>0</v>
      </c>
      <c r="Q843" s="38">
        <v>0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980.58</v>
      </c>
      <c r="X843" s="38">
        <v>2099.68</v>
      </c>
      <c r="Y843" s="38">
        <v>1681.12</v>
      </c>
      <c r="Z843" s="38">
        <v>0</v>
      </c>
      <c r="AA843" s="40">
        <v>51.92</v>
      </c>
      <c r="AB843" s="27">
        <f t="shared" si="39"/>
        <v>0</v>
      </c>
      <c r="AC843" s="28">
        <f t="shared" si="40"/>
        <v>2099.68</v>
      </c>
      <c r="AD843" s="29">
        <f t="shared" si="41"/>
        <v>0</v>
      </c>
    </row>
    <row r="844" spans="1:30" ht="12.75" customHeight="1">
      <c r="A844" s="30" t="s">
        <v>3025</v>
      </c>
      <c r="B844" s="31" t="s">
        <v>3014</v>
      </c>
      <c r="C844" s="32" t="s">
        <v>3015</v>
      </c>
      <c r="D844" s="33" t="s">
        <v>2897</v>
      </c>
      <c r="E844" s="33">
        <v>679</v>
      </c>
      <c r="F844" s="33" t="s">
        <v>3016</v>
      </c>
      <c r="G844" s="34">
        <v>9</v>
      </c>
      <c r="H844" s="31">
        <v>9</v>
      </c>
      <c r="I844" s="35" t="s">
        <v>1140</v>
      </c>
      <c r="K844" s="36" t="s">
        <v>3025</v>
      </c>
      <c r="L844" s="37">
        <v>0</v>
      </c>
      <c r="M844" s="38">
        <v>0</v>
      </c>
      <c r="N844" s="38">
        <v>0</v>
      </c>
      <c r="O844" s="39">
        <v>0</v>
      </c>
      <c r="P844" s="37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38">
        <v>0</v>
      </c>
      <c r="Z844" s="38">
        <v>0</v>
      </c>
      <c r="AA844" s="40">
        <v>0</v>
      </c>
      <c r="AB844" s="27">
        <f t="shared" si="39"/>
        <v>0</v>
      </c>
      <c r="AC844" s="28">
        <f t="shared" si="40"/>
        <v>0</v>
      </c>
      <c r="AD844" s="29" t="e">
        <f t="shared" si="41"/>
        <v>#DIV/0!</v>
      </c>
    </row>
    <row r="845" spans="1:30" ht="12.75" customHeight="1">
      <c r="A845" s="30" t="s">
        <v>3026</v>
      </c>
      <c r="B845" s="31" t="s">
        <v>3014</v>
      </c>
      <c r="C845" s="32" t="s">
        <v>3015</v>
      </c>
      <c r="D845" s="33" t="s">
        <v>2897</v>
      </c>
      <c r="E845" s="33">
        <v>679</v>
      </c>
      <c r="F845" s="33" t="s">
        <v>3016</v>
      </c>
      <c r="G845" s="34">
        <v>10</v>
      </c>
      <c r="H845" s="31">
        <v>10</v>
      </c>
      <c r="I845" s="35" t="s">
        <v>1140</v>
      </c>
      <c r="K845" s="36" t="s">
        <v>3026</v>
      </c>
      <c r="L845" s="37">
        <v>0</v>
      </c>
      <c r="M845" s="38">
        <v>0</v>
      </c>
      <c r="N845" s="38">
        <v>0</v>
      </c>
      <c r="O845" s="39">
        <v>0</v>
      </c>
      <c r="P845" s="37">
        <v>316.88</v>
      </c>
      <c r="Q845" s="38">
        <v>463.4</v>
      </c>
      <c r="R845" s="38">
        <v>161.07</v>
      </c>
      <c r="S845" s="38">
        <v>211.31</v>
      </c>
      <c r="T845" s="38">
        <v>523.9</v>
      </c>
      <c r="U845" s="38">
        <v>178.55</v>
      </c>
      <c r="V845" s="38">
        <v>726.1</v>
      </c>
      <c r="W845" s="38">
        <v>2360.81</v>
      </c>
      <c r="X845" s="38">
        <v>5053.97</v>
      </c>
      <c r="Y845" s="38">
        <v>3387.01</v>
      </c>
      <c r="Z845" s="38">
        <v>2591.74</v>
      </c>
      <c r="AA845" s="40">
        <v>1322.37</v>
      </c>
      <c r="AB845" s="27">
        <f t="shared" si="39"/>
        <v>0</v>
      </c>
      <c r="AC845" s="28">
        <f t="shared" si="40"/>
        <v>5053.97</v>
      </c>
      <c r="AD845" s="29">
        <f t="shared" si="41"/>
        <v>0</v>
      </c>
    </row>
    <row r="846" spans="1:30" ht="12.75" customHeight="1">
      <c r="A846" s="30" t="s">
        <v>3027</v>
      </c>
      <c r="B846" s="31" t="s">
        <v>3014</v>
      </c>
      <c r="C846" s="32" t="s">
        <v>3015</v>
      </c>
      <c r="D846" s="33" t="s">
        <v>2897</v>
      </c>
      <c r="E846" s="33">
        <v>679</v>
      </c>
      <c r="F846" s="33" t="s">
        <v>3028</v>
      </c>
      <c r="G846" s="34">
        <v>9</v>
      </c>
      <c r="H846" s="31">
        <v>8</v>
      </c>
      <c r="I846" s="35"/>
      <c r="K846" s="36" t="s">
        <v>3027</v>
      </c>
      <c r="AB846" s="27">
        <f t="shared" si="39"/>
        <v>0</v>
      </c>
      <c r="AC846" s="28">
        <f t="shared" si="40"/>
        <v>0</v>
      </c>
      <c r="AD846" s="29" t="e">
        <f t="shared" si="41"/>
        <v>#DIV/0!</v>
      </c>
    </row>
    <row r="847" spans="1:30" ht="12.75" customHeight="1">
      <c r="A847" s="30" t="s">
        <v>3029</v>
      </c>
      <c r="B847" s="31" t="s">
        <v>3014</v>
      </c>
      <c r="C847" s="32" t="s">
        <v>3015</v>
      </c>
      <c r="D847" s="33" t="s">
        <v>2897</v>
      </c>
      <c r="E847" s="33">
        <v>679</v>
      </c>
      <c r="F847" s="33" t="s">
        <v>3016</v>
      </c>
      <c r="G847" s="34">
        <v>10</v>
      </c>
      <c r="H847" s="31">
        <v>10</v>
      </c>
      <c r="I847" s="35" t="s">
        <v>1140</v>
      </c>
      <c r="K847" s="36" t="s">
        <v>3029</v>
      </c>
      <c r="L847" s="37">
        <v>0</v>
      </c>
      <c r="M847" s="38">
        <v>0</v>
      </c>
      <c r="N847" s="38">
        <v>0</v>
      </c>
      <c r="O847" s="39">
        <v>0</v>
      </c>
      <c r="P847" s="37">
        <v>0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8">
        <v>0</v>
      </c>
      <c r="Y847" s="38">
        <v>0</v>
      </c>
      <c r="Z847" s="38">
        <v>0</v>
      </c>
      <c r="AA847" s="40">
        <v>0</v>
      </c>
      <c r="AB847" s="27">
        <f t="shared" si="39"/>
        <v>0</v>
      </c>
      <c r="AC847" s="28">
        <f t="shared" si="40"/>
        <v>0</v>
      </c>
      <c r="AD847" s="29" t="e">
        <f t="shared" si="41"/>
        <v>#DIV/0!</v>
      </c>
    </row>
    <row r="848" spans="1:30" ht="12.75" customHeight="1">
      <c r="A848" s="30" t="s">
        <v>3030</v>
      </c>
      <c r="B848" s="31" t="s">
        <v>3014</v>
      </c>
      <c r="C848" s="32" t="s">
        <v>3015</v>
      </c>
      <c r="D848" s="33" t="s">
        <v>2897</v>
      </c>
      <c r="E848" s="33">
        <v>679</v>
      </c>
      <c r="F848" s="33" t="s">
        <v>3016</v>
      </c>
      <c r="G848" s="34">
        <v>8</v>
      </c>
      <c r="H848" s="31">
        <v>9</v>
      </c>
      <c r="I848" s="35"/>
      <c r="K848" s="36" t="s">
        <v>3030</v>
      </c>
      <c r="AB848" s="27">
        <f t="shared" si="39"/>
        <v>0</v>
      </c>
      <c r="AC848" s="28">
        <f t="shared" si="40"/>
        <v>0</v>
      </c>
      <c r="AD848" s="29" t="e">
        <f t="shared" si="41"/>
        <v>#DIV/0!</v>
      </c>
    </row>
    <row r="849" spans="1:30" ht="12.75" customHeight="1">
      <c r="A849" s="30" t="s">
        <v>3031</v>
      </c>
      <c r="B849" s="31" t="s">
        <v>3014</v>
      </c>
      <c r="C849" s="32" t="s">
        <v>3015</v>
      </c>
      <c r="D849" s="33" t="s">
        <v>2897</v>
      </c>
      <c r="E849" s="33">
        <v>679</v>
      </c>
      <c r="F849" s="33" t="s">
        <v>3016</v>
      </c>
      <c r="G849" s="34">
        <v>10</v>
      </c>
      <c r="H849" s="31">
        <v>10</v>
      </c>
      <c r="I849" s="35">
        <v>37</v>
      </c>
      <c r="K849" s="36" t="s">
        <v>3031</v>
      </c>
      <c r="L849" s="37">
        <v>42.53</v>
      </c>
      <c r="M849" s="38">
        <v>0</v>
      </c>
      <c r="N849" s="38">
        <v>0</v>
      </c>
      <c r="O849" s="39">
        <v>0</v>
      </c>
      <c r="P849" s="37">
        <v>992.87</v>
      </c>
      <c r="Q849" s="38">
        <v>1443.94</v>
      </c>
      <c r="R849" s="38">
        <v>1376.71</v>
      </c>
      <c r="S849" s="38">
        <v>1107.36</v>
      </c>
      <c r="T849" s="38">
        <v>1178.95</v>
      </c>
      <c r="U849" s="38">
        <v>1857.27</v>
      </c>
      <c r="V849" s="38">
        <v>4440.51</v>
      </c>
      <c r="W849" s="38">
        <v>2342.65</v>
      </c>
      <c r="X849" s="38">
        <v>3879.31</v>
      </c>
      <c r="Y849" s="38">
        <v>1087.9</v>
      </c>
      <c r="Z849" s="38">
        <v>1952.72</v>
      </c>
      <c r="AA849" s="40">
        <v>1619.28</v>
      </c>
      <c r="AB849" s="27">
        <f t="shared" si="39"/>
        <v>42.53</v>
      </c>
      <c r="AC849" s="28">
        <f t="shared" si="40"/>
        <v>4440.51</v>
      </c>
      <c r="AD849" s="29">
        <f t="shared" si="41"/>
        <v>0.009577728684317792</v>
      </c>
    </row>
    <row r="850" spans="1:30" ht="12.75" customHeight="1">
      <c r="A850" s="30" t="s">
        <v>3032</v>
      </c>
      <c r="B850" s="31" t="s">
        <v>3014</v>
      </c>
      <c r="C850" s="32" t="s">
        <v>3015</v>
      </c>
      <c r="D850" s="33" t="s">
        <v>2897</v>
      </c>
      <c r="E850" s="33">
        <v>679</v>
      </c>
      <c r="F850" s="33" t="s">
        <v>3016</v>
      </c>
      <c r="G850" s="34">
        <v>7</v>
      </c>
      <c r="H850" s="31">
        <v>7</v>
      </c>
      <c r="I850" s="35">
        <v>17</v>
      </c>
      <c r="K850" s="36" t="s">
        <v>3032</v>
      </c>
      <c r="L850" s="37">
        <v>0</v>
      </c>
      <c r="M850" s="38">
        <v>0</v>
      </c>
      <c r="N850" s="38">
        <v>0</v>
      </c>
      <c r="O850" s="39">
        <v>43.33</v>
      </c>
      <c r="P850" s="37">
        <v>197.98</v>
      </c>
      <c r="Q850" s="38">
        <v>223.7</v>
      </c>
      <c r="R850" s="38">
        <v>0</v>
      </c>
      <c r="S850" s="38">
        <v>267.89</v>
      </c>
      <c r="T850" s="38">
        <v>0</v>
      </c>
      <c r="U850" s="38">
        <v>253.83</v>
      </c>
      <c r="V850" s="38">
        <v>0</v>
      </c>
      <c r="W850" s="38">
        <v>0</v>
      </c>
      <c r="X850" s="38">
        <v>0</v>
      </c>
      <c r="Y850" s="38">
        <v>0</v>
      </c>
      <c r="Z850" s="38">
        <v>0</v>
      </c>
      <c r="AA850" s="40">
        <v>0</v>
      </c>
      <c r="AB850" s="27">
        <f t="shared" si="39"/>
        <v>43.33</v>
      </c>
      <c r="AC850" s="28">
        <f t="shared" si="40"/>
        <v>267.89</v>
      </c>
      <c r="AD850" s="29">
        <f t="shared" si="41"/>
        <v>0.1617454925529135</v>
      </c>
    </row>
    <row r="851" spans="1:30" ht="12.75" customHeight="1">
      <c r="A851" s="30" t="s">
        <v>3033</v>
      </c>
      <c r="B851" s="31" t="s">
        <v>3014</v>
      </c>
      <c r="C851" s="32" t="s">
        <v>3015</v>
      </c>
      <c r="D851" s="33" t="s">
        <v>2897</v>
      </c>
      <c r="E851" s="33">
        <v>679</v>
      </c>
      <c r="F851" s="33" t="s">
        <v>3016</v>
      </c>
      <c r="G851" s="34">
        <v>10</v>
      </c>
      <c r="H851" s="31">
        <v>10</v>
      </c>
      <c r="I851" s="35">
        <v>29</v>
      </c>
      <c r="J851" s="45"/>
      <c r="K851" s="36" t="s">
        <v>3033</v>
      </c>
      <c r="L851" s="37">
        <v>301.37</v>
      </c>
      <c r="M851" s="38">
        <v>234.55</v>
      </c>
      <c r="N851" s="38">
        <v>128.79</v>
      </c>
      <c r="O851" s="39">
        <v>86.17</v>
      </c>
      <c r="P851" s="37">
        <v>357.7</v>
      </c>
      <c r="Q851" s="38">
        <v>379.78</v>
      </c>
      <c r="R851" s="38">
        <v>298.79</v>
      </c>
      <c r="S851" s="38">
        <v>558.44</v>
      </c>
      <c r="T851" s="38">
        <v>1256.06</v>
      </c>
      <c r="U851" s="38">
        <v>672.63</v>
      </c>
      <c r="V851" s="38">
        <v>1532.8</v>
      </c>
      <c r="W851" s="38">
        <v>844.99</v>
      </c>
      <c r="X851" s="38">
        <v>977.78</v>
      </c>
      <c r="Y851" s="38">
        <v>1318.43</v>
      </c>
      <c r="Z851" s="38">
        <v>735.82</v>
      </c>
      <c r="AA851" s="40">
        <v>515.14</v>
      </c>
      <c r="AB851" s="27">
        <f t="shared" si="39"/>
        <v>301.37</v>
      </c>
      <c r="AC851" s="28">
        <f t="shared" si="40"/>
        <v>1532.8</v>
      </c>
      <c r="AD851" s="29">
        <f t="shared" si="41"/>
        <v>0.19661403966597077</v>
      </c>
    </row>
    <row r="852" spans="1:30" ht="12.75" customHeight="1">
      <c r="A852" s="30" t="s">
        <v>3034</v>
      </c>
      <c r="B852" s="31" t="s">
        <v>3014</v>
      </c>
      <c r="C852" s="32" t="s">
        <v>3015</v>
      </c>
      <c r="D852" s="33" t="s">
        <v>2897</v>
      </c>
      <c r="E852" s="33">
        <v>679</v>
      </c>
      <c r="F852" s="33" t="s">
        <v>3016</v>
      </c>
      <c r="G852" s="34">
        <v>9</v>
      </c>
      <c r="H852" s="31">
        <v>8</v>
      </c>
      <c r="I852" s="35" t="s">
        <v>1140</v>
      </c>
      <c r="K852" s="36" t="s">
        <v>3034</v>
      </c>
      <c r="L852" s="37">
        <v>0</v>
      </c>
      <c r="M852" s="38">
        <v>0</v>
      </c>
      <c r="N852" s="38">
        <v>0</v>
      </c>
      <c r="O852" s="39">
        <v>0</v>
      </c>
      <c r="P852" s="37">
        <v>110.13</v>
      </c>
      <c r="Q852" s="38">
        <v>59.53</v>
      </c>
      <c r="R852" s="38">
        <v>36.15</v>
      </c>
      <c r="S852" s="38">
        <v>8.88</v>
      </c>
      <c r="T852" s="38">
        <v>0</v>
      </c>
      <c r="U852" s="38">
        <v>0</v>
      </c>
      <c r="V852" s="38">
        <v>0</v>
      </c>
      <c r="W852" s="38">
        <v>137.66</v>
      </c>
      <c r="X852" s="38">
        <v>78.71</v>
      </c>
      <c r="Y852" s="38">
        <v>220.06</v>
      </c>
      <c r="Z852" s="38">
        <v>589</v>
      </c>
      <c r="AA852" s="40">
        <v>163.2</v>
      </c>
      <c r="AB852" s="27">
        <f t="shared" si="39"/>
        <v>0</v>
      </c>
      <c r="AC852" s="28">
        <f t="shared" si="40"/>
        <v>589</v>
      </c>
      <c r="AD852" s="29">
        <f t="shared" si="41"/>
        <v>0</v>
      </c>
    </row>
    <row r="853" spans="1:30" ht="12.75" customHeight="1">
      <c r="A853" s="30" t="s">
        <v>3035</v>
      </c>
      <c r="B853" s="31" t="s">
        <v>3014</v>
      </c>
      <c r="C853" s="32" t="s">
        <v>3015</v>
      </c>
      <c r="D853" s="33" t="s">
        <v>2897</v>
      </c>
      <c r="E853" s="33">
        <v>679</v>
      </c>
      <c r="F853" s="33" t="s">
        <v>3016</v>
      </c>
      <c r="G853" s="34">
        <v>10</v>
      </c>
      <c r="H853" s="31">
        <v>10</v>
      </c>
      <c r="I853" s="35">
        <v>2</v>
      </c>
      <c r="K853" s="36" t="s">
        <v>3035</v>
      </c>
      <c r="L853" s="37">
        <v>0</v>
      </c>
      <c r="M853" s="38">
        <v>0</v>
      </c>
      <c r="N853" s="38">
        <v>74.36</v>
      </c>
      <c r="O853" s="39">
        <v>115.86</v>
      </c>
      <c r="P853" s="37">
        <v>292.63</v>
      </c>
      <c r="Q853" s="38">
        <v>278.41</v>
      </c>
      <c r="R853" s="38">
        <v>123.84</v>
      </c>
      <c r="S853" s="38">
        <v>120.69</v>
      </c>
      <c r="T853" s="38">
        <v>379.37</v>
      </c>
      <c r="U853" s="38">
        <v>210.01</v>
      </c>
      <c r="V853" s="38">
        <v>425.54</v>
      </c>
      <c r="W853" s="38">
        <v>1218.75</v>
      </c>
      <c r="X853" s="38">
        <v>1340.56</v>
      </c>
      <c r="Y853" s="38">
        <v>941.4</v>
      </c>
      <c r="Z853" s="38">
        <v>585.76</v>
      </c>
      <c r="AA853" s="40">
        <v>746.05</v>
      </c>
      <c r="AB853" s="27">
        <f t="shared" si="39"/>
        <v>115.86</v>
      </c>
      <c r="AC853" s="28">
        <f t="shared" si="40"/>
        <v>1340.56</v>
      </c>
      <c r="AD853" s="29">
        <f t="shared" si="41"/>
        <v>0.08642656800143224</v>
      </c>
    </row>
    <row r="854" spans="1:30" ht="12.75" customHeight="1">
      <c r="A854" s="30" t="s">
        <v>3036</v>
      </c>
      <c r="B854" s="31" t="s">
        <v>3014</v>
      </c>
      <c r="C854" s="32" t="s">
        <v>3015</v>
      </c>
      <c r="D854" s="33" t="s">
        <v>2897</v>
      </c>
      <c r="E854" s="33">
        <v>679</v>
      </c>
      <c r="F854" s="33" t="s">
        <v>3016</v>
      </c>
      <c r="G854" s="34">
        <v>9</v>
      </c>
      <c r="H854" s="31">
        <v>9</v>
      </c>
      <c r="I854" s="35" t="s">
        <v>1140</v>
      </c>
      <c r="K854" s="36" t="s">
        <v>3036</v>
      </c>
      <c r="L854" s="37">
        <v>0</v>
      </c>
      <c r="M854" s="38">
        <v>0</v>
      </c>
      <c r="N854" s="38">
        <v>0</v>
      </c>
      <c r="O854" s="39">
        <v>0</v>
      </c>
      <c r="P854" s="37">
        <v>155.48</v>
      </c>
      <c r="Q854" s="38">
        <v>67.9</v>
      </c>
      <c r="R854" s="38">
        <v>41.42</v>
      </c>
      <c r="S854" s="38">
        <v>0</v>
      </c>
      <c r="T854" s="38">
        <v>0</v>
      </c>
      <c r="U854" s="38">
        <v>0</v>
      </c>
      <c r="V854" s="38">
        <v>0</v>
      </c>
      <c r="W854" s="38">
        <v>0</v>
      </c>
      <c r="X854" s="38">
        <v>0</v>
      </c>
      <c r="Y854" s="38">
        <v>0</v>
      </c>
      <c r="Z854" s="38">
        <v>1266.01</v>
      </c>
      <c r="AA854" s="40">
        <v>454.02</v>
      </c>
      <c r="AB854" s="27">
        <f t="shared" si="39"/>
        <v>0</v>
      </c>
      <c r="AC854" s="28">
        <f t="shared" si="40"/>
        <v>1266.01</v>
      </c>
      <c r="AD854" s="29">
        <f t="shared" si="41"/>
        <v>0</v>
      </c>
    </row>
    <row r="855" spans="1:30" ht="12.75" customHeight="1">
      <c r="A855" s="30" t="s">
        <v>3037</v>
      </c>
      <c r="B855" s="31" t="s">
        <v>3014</v>
      </c>
      <c r="C855" s="32" t="s">
        <v>3015</v>
      </c>
      <c r="D855" s="33" t="s">
        <v>2897</v>
      </c>
      <c r="E855" s="33">
        <v>679</v>
      </c>
      <c r="F855" s="33" t="s">
        <v>3016</v>
      </c>
      <c r="G855" s="34">
        <v>5</v>
      </c>
      <c r="H855" s="31">
        <v>4</v>
      </c>
      <c r="I855" s="35"/>
      <c r="K855" s="36" t="s">
        <v>3037</v>
      </c>
      <c r="AB855" s="27">
        <f t="shared" si="39"/>
        <v>0</v>
      </c>
      <c r="AC855" s="28">
        <f t="shared" si="40"/>
        <v>0</v>
      </c>
      <c r="AD855" s="29" t="e">
        <f t="shared" si="41"/>
        <v>#DIV/0!</v>
      </c>
    </row>
    <row r="856" spans="1:30" ht="12.75" customHeight="1">
      <c r="A856" s="30" t="s">
        <v>3038</v>
      </c>
      <c r="B856" s="31" t="s">
        <v>3014</v>
      </c>
      <c r="C856" s="32" t="s">
        <v>3015</v>
      </c>
      <c r="D856" s="33" t="s">
        <v>2897</v>
      </c>
      <c r="E856" s="33">
        <v>679</v>
      </c>
      <c r="F856" s="33" t="s">
        <v>3016</v>
      </c>
      <c r="G856" s="34">
        <v>10</v>
      </c>
      <c r="H856" s="31">
        <v>10</v>
      </c>
      <c r="I856" s="35"/>
      <c r="K856" s="36" t="s">
        <v>3038</v>
      </c>
      <c r="AB856" s="27">
        <f t="shared" si="39"/>
        <v>0</v>
      </c>
      <c r="AC856" s="28">
        <f t="shared" si="40"/>
        <v>0</v>
      </c>
      <c r="AD856" s="29" t="e">
        <f t="shared" si="41"/>
        <v>#DIV/0!</v>
      </c>
    </row>
    <row r="857" spans="1:30" ht="12.75" customHeight="1">
      <c r="A857" s="30" t="s">
        <v>3039</v>
      </c>
      <c r="B857" s="31" t="s">
        <v>3014</v>
      </c>
      <c r="C857" s="32" t="s">
        <v>3015</v>
      </c>
      <c r="D857" s="33" t="s">
        <v>2897</v>
      </c>
      <c r="E857" s="33">
        <v>679</v>
      </c>
      <c r="F857" s="33" t="s">
        <v>3016</v>
      </c>
      <c r="G857" s="34">
        <v>9</v>
      </c>
      <c r="H857" s="31">
        <v>9</v>
      </c>
      <c r="I857" s="35" t="s">
        <v>1140</v>
      </c>
      <c r="K857" s="36" t="s">
        <v>3039</v>
      </c>
      <c r="L857" s="37">
        <v>0</v>
      </c>
      <c r="M857" s="38">
        <v>0</v>
      </c>
      <c r="N857" s="38">
        <v>0</v>
      </c>
      <c r="O857" s="39">
        <v>23.42</v>
      </c>
      <c r="P857" s="37">
        <v>81.89</v>
      </c>
      <c r="Q857" s="38">
        <v>160.14</v>
      </c>
      <c r="R857" s="38">
        <v>200.04</v>
      </c>
      <c r="S857" s="38">
        <v>377.1</v>
      </c>
      <c r="T857" s="38">
        <v>212.38</v>
      </c>
      <c r="U857" s="38">
        <v>233.97</v>
      </c>
      <c r="V857" s="38">
        <v>196.29</v>
      </c>
      <c r="W857" s="38">
        <v>21.78</v>
      </c>
      <c r="X857" s="38">
        <v>0</v>
      </c>
      <c r="Y857" s="38">
        <v>47.57</v>
      </c>
      <c r="Z857" s="38">
        <v>0</v>
      </c>
      <c r="AA857" s="40">
        <v>0</v>
      </c>
      <c r="AB857" s="27">
        <f t="shared" si="39"/>
        <v>23.42</v>
      </c>
      <c r="AC857" s="28">
        <f t="shared" si="40"/>
        <v>377.1</v>
      </c>
      <c r="AD857" s="29">
        <f t="shared" si="41"/>
        <v>0.06210554229647308</v>
      </c>
    </row>
    <row r="858" spans="1:30" ht="12.75" customHeight="1">
      <c r="A858" s="30" t="s">
        <v>3040</v>
      </c>
      <c r="B858" s="31" t="s">
        <v>3014</v>
      </c>
      <c r="C858" s="32" t="s">
        <v>3015</v>
      </c>
      <c r="D858" s="33" t="s">
        <v>2897</v>
      </c>
      <c r="E858" s="33">
        <v>679</v>
      </c>
      <c r="F858" s="33" t="s">
        <v>3016</v>
      </c>
      <c r="G858" s="34"/>
      <c r="H858" s="31"/>
      <c r="I858" s="35"/>
      <c r="K858" s="36" t="s">
        <v>3040</v>
      </c>
      <c r="AB858" s="27">
        <f t="shared" si="39"/>
        <v>0</v>
      </c>
      <c r="AC858" s="28">
        <f t="shared" si="40"/>
        <v>0</v>
      </c>
      <c r="AD858" s="29" t="e">
        <f t="shared" si="41"/>
        <v>#DIV/0!</v>
      </c>
    </row>
    <row r="859" spans="1:30" ht="12.75" customHeight="1">
      <c r="A859" s="30" t="s">
        <v>3041</v>
      </c>
      <c r="B859" s="31" t="s">
        <v>3014</v>
      </c>
      <c r="C859" s="32" t="s">
        <v>3015</v>
      </c>
      <c r="D859" s="33" t="s">
        <v>2897</v>
      </c>
      <c r="E859" s="33">
        <v>679</v>
      </c>
      <c r="F859" s="33" t="s">
        <v>3016</v>
      </c>
      <c r="G859" s="34">
        <v>9</v>
      </c>
      <c r="H859" s="31">
        <v>9</v>
      </c>
      <c r="I859" s="35" t="s">
        <v>1140</v>
      </c>
      <c r="K859" s="36" t="s">
        <v>3041</v>
      </c>
      <c r="L859" s="37">
        <v>181.35</v>
      </c>
      <c r="M859" s="38">
        <v>244.33</v>
      </c>
      <c r="N859" s="38">
        <v>151.47</v>
      </c>
      <c r="O859" s="39">
        <v>84.94</v>
      </c>
      <c r="P859" s="37">
        <v>0</v>
      </c>
      <c r="Q859" s="38">
        <v>0</v>
      </c>
      <c r="R859" s="38">
        <v>0</v>
      </c>
      <c r="S859" s="38">
        <v>32.4</v>
      </c>
      <c r="T859" s="38">
        <v>21.12</v>
      </c>
      <c r="U859" s="38">
        <v>16.63</v>
      </c>
      <c r="V859" s="38">
        <v>229.56</v>
      </c>
      <c r="W859" s="38">
        <v>128.84</v>
      </c>
      <c r="X859" s="38">
        <v>64.39</v>
      </c>
      <c r="Y859" s="38">
        <v>144.21</v>
      </c>
      <c r="Z859" s="38">
        <v>293.17</v>
      </c>
      <c r="AA859" s="40">
        <v>151.07</v>
      </c>
      <c r="AB859" s="27">
        <f t="shared" si="39"/>
        <v>244.33</v>
      </c>
      <c r="AC859" s="28">
        <f t="shared" si="40"/>
        <v>293.17</v>
      </c>
      <c r="AD859" s="29">
        <f t="shared" si="41"/>
        <v>0.8334072381212266</v>
      </c>
    </row>
    <row r="860" spans="1:30" ht="12.75" customHeight="1">
      <c r="A860" s="30" t="s">
        <v>3042</v>
      </c>
      <c r="B860" s="31" t="s">
        <v>3014</v>
      </c>
      <c r="C860" s="32" t="s">
        <v>3015</v>
      </c>
      <c r="D860" s="33" t="s">
        <v>2897</v>
      </c>
      <c r="E860" s="33">
        <v>679</v>
      </c>
      <c r="F860" s="33" t="s">
        <v>3016</v>
      </c>
      <c r="G860" s="34">
        <v>9</v>
      </c>
      <c r="H860" s="31">
        <v>8</v>
      </c>
      <c r="I860" s="35">
        <v>3</v>
      </c>
      <c r="K860" s="36" t="s">
        <v>3042</v>
      </c>
      <c r="L860" s="37">
        <v>116.98</v>
      </c>
      <c r="M860" s="38">
        <v>162.15</v>
      </c>
      <c r="N860" s="38">
        <v>368.1</v>
      </c>
      <c r="O860" s="39">
        <v>324.99</v>
      </c>
      <c r="P860" s="37">
        <v>15.11</v>
      </c>
      <c r="Q860" s="38">
        <v>0</v>
      </c>
      <c r="R860" s="38">
        <v>0</v>
      </c>
      <c r="S860" s="38">
        <v>5.31</v>
      </c>
      <c r="T860" s="38">
        <v>0</v>
      </c>
      <c r="U860" s="38">
        <v>0</v>
      </c>
      <c r="V860" s="38">
        <v>387.04</v>
      </c>
      <c r="W860" s="38">
        <v>91.96</v>
      </c>
      <c r="X860" s="38">
        <v>89.59</v>
      </c>
      <c r="Y860" s="38">
        <v>0</v>
      </c>
      <c r="Z860" s="38">
        <v>81.34</v>
      </c>
      <c r="AA860" s="40">
        <v>37.9</v>
      </c>
      <c r="AB860" s="27">
        <f t="shared" si="39"/>
        <v>368.1</v>
      </c>
      <c r="AC860" s="28">
        <f t="shared" si="40"/>
        <v>387.04</v>
      </c>
      <c r="AD860" s="29">
        <f t="shared" si="41"/>
        <v>0.9510644894584539</v>
      </c>
    </row>
    <row r="861" spans="1:30" ht="12.75" customHeight="1">
      <c r="A861" s="30" t="s">
        <v>3043</v>
      </c>
      <c r="B861" s="31" t="s">
        <v>3014</v>
      </c>
      <c r="C861" s="32" t="s">
        <v>3015</v>
      </c>
      <c r="D861" s="33" t="s">
        <v>2897</v>
      </c>
      <c r="E861" s="33">
        <v>679</v>
      </c>
      <c r="F861" s="33" t="s">
        <v>3016</v>
      </c>
      <c r="G861" s="34">
        <v>9</v>
      </c>
      <c r="H861" s="31">
        <v>9</v>
      </c>
      <c r="I861" s="35">
        <v>34</v>
      </c>
      <c r="K861" s="36" t="s">
        <v>3043</v>
      </c>
      <c r="L861" s="37">
        <v>95.76</v>
      </c>
      <c r="M861" s="38">
        <v>0</v>
      </c>
      <c r="N861" s="38">
        <v>80.65</v>
      </c>
      <c r="O861" s="39">
        <v>0</v>
      </c>
      <c r="P861" s="37">
        <v>152.63</v>
      </c>
      <c r="Q861" s="38">
        <v>177.35</v>
      </c>
      <c r="R861" s="38">
        <v>225.96</v>
      </c>
      <c r="S861" s="38">
        <v>172.26</v>
      </c>
      <c r="T861" s="38">
        <v>154.93</v>
      </c>
      <c r="U861" s="38">
        <v>130.74</v>
      </c>
      <c r="V861" s="38">
        <v>121.24</v>
      </c>
      <c r="W861" s="38">
        <v>433.02</v>
      </c>
      <c r="X861" s="38">
        <v>285.37</v>
      </c>
      <c r="Y861" s="38">
        <v>393.97</v>
      </c>
      <c r="Z861" s="38">
        <v>106.41</v>
      </c>
      <c r="AA861" s="40">
        <v>155.67</v>
      </c>
      <c r="AB861" s="27">
        <f t="shared" si="39"/>
        <v>95.76</v>
      </c>
      <c r="AC861" s="28">
        <f t="shared" si="40"/>
        <v>433.02</v>
      </c>
      <c r="AD861" s="29">
        <f t="shared" si="41"/>
        <v>0.22114451988360814</v>
      </c>
    </row>
    <row r="862" spans="1:30" ht="12.75" customHeight="1">
      <c r="A862" s="30" t="s">
        <v>3044</v>
      </c>
      <c r="B862" s="31" t="s">
        <v>3014</v>
      </c>
      <c r="C862" s="32" t="s">
        <v>3015</v>
      </c>
      <c r="D862" s="33" t="s">
        <v>2897</v>
      </c>
      <c r="E862" s="33">
        <v>679</v>
      </c>
      <c r="F862" s="33" t="s">
        <v>3016</v>
      </c>
      <c r="G862" s="34">
        <v>10</v>
      </c>
      <c r="H862" s="31">
        <v>10</v>
      </c>
      <c r="I862" s="35">
        <v>37</v>
      </c>
      <c r="K862" s="36" t="s">
        <v>3044</v>
      </c>
      <c r="L862" s="37">
        <v>26.29</v>
      </c>
      <c r="M862" s="38">
        <v>0</v>
      </c>
      <c r="N862" s="38">
        <v>0</v>
      </c>
      <c r="O862" s="39">
        <v>0</v>
      </c>
      <c r="P862" s="37">
        <v>62.49</v>
      </c>
      <c r="Q862" s="38">
        <v>61.34</v>
      </c>
      <c r="R862" s="38">
        <v>59.46</v>
      </c>
      <c r="S862" s="38">
        <v>57.13</v>
      </c>
      <c r="T862" s="38">
        <v>45.64</v>
      </c>
      <c r="U862" s="38">
        <v>0</v>
      </c>
      <c r="V862" s="38">
        <v>184.58</v>
      </c>
      <c r="W862" s="38">
        <v>500.84</v>
      </c>
      <c r="X862" s="38">
        <v>967.99</v>
      </c>
      <c r="Y862" s="38">
        <v>174.58</v>
      </c>
      <c r="Z862" s="38">
        <v>87.25</v>
      </c>
      <c r="AA862" s="40">
        <v>97.03</v>
      </c>
      <c r="AB862" s="27">
        <f t="shared" si="39"/>
        <v>26.29</v>
      </c>
      <c r="AC862" s="28">
        <f t="shared" si="40"/>
        <v>967.99</v>
      </c>
      <c r="AD862" s="29">
        <f t="shared" si="41"/>
        <v>0.02715937148111034</v>
      </c>
    </row>
    <row r="863" spans="1:30" ht="12.75" customHeight="1">
      <c r="A863" s="30" t="s">
        <v>3045</v>
      </c>
      <c r="B863" s="31" t="s">
        <v>3014</v>
      </c>
      <c r="C863" s="32" t="s">
        <v>3015</v>
      </c>
      <c r="D863" s="33" t="s">
        <v>2897</v>
      </c>
      <c r="E863" s="33">
        <v>679</v>
      </c>
      <c r="F863" s="33" t="s">
        <v>3016</v>
      </c>
      <c r="G863" s="34">
        <v>9</v>
      </c>
      <c r="H863" s="31">
        <v>9</v>
      </c>
      <c r="I863" s="35" t="s">
        <v>1140</v>
      </c>
      <c r="K863" s="36" t="s">
        <v>3045</v>
      </c>
      <c r="L863" s="37">
        <v>0</v>
      </c>
      <c r="M863" s="38">
        <v>0</v>
      </c>
      <c r="N863" s="38">
        <v>0</v>
      </c>
      <c r="O863" s="39">
        <v>0</v>
      </c>
      <c r="P863" s="37">
        <v>42.14</v>
      </c>
      <c r="Q863" s="38">
        <v>95.35</v>
      </c>
      <c r="R863" s="38">
        <v>75.84</v>
      </c>
      <c r="S863" s="38">
        <v>59.23</v>
      </c>
      <c r="T863" s="38">
        <v>241.21</v>
      </c>
      <c r="U863" s="38">
        <v>0</v>
      </c>
      <c r="V863" s="38">
        <v>450.61</v>
      </c>
      <c r="W863" s="38">
        <v>887.51</v>
      </c>
      <c r="X863" s="38">
        <v>2558.71</v>
      </c>
      <c r="Y863" s="38">
        <v>154.49</v>
      </c>
      <c r="Z863" s="38">
        <v>63.26</v>
      </c>
      <c r="AA863" s="40">
        <v>313.44</v>
      </c>
      <c r="AB863" s="27">
        <f t="shared" si="39"/>
        <v>0</v>
      </c>
      <c r="AC863" s="28">
        <f t="shared" si="40"/>
        <v>2558.71</v>
      </c>
      <c r="AD863" s="29">
        <f t="shared" si="41"/>
        <v>0</v>
      </c>
    </row>
    <row r="864" spans="1:30" ht="12.75" customHeight="1">
      <c r="A864" s="30" t="s">
        <v>3046</v>
      </c>
      <c r="B864" s="31" t="s">
        <v>3014</v>
      </c>
      <c r="C864" s="32" t="s">
        <v>3015</v>
      </c>
      <c r="D864" s="33" t="s">
        <v>2897</v>
      </c>
      <c r="E864" s="33">
        <v>679</v>
      </c>
      <c r="F864" s="33" t="s">
        <v>3016</v>
      </c>
      <c r="G864" s="34">
        <v>9</v>
      </c>
      <c r="H864" s="31">
        <v>9</v>
      </c>
      <c r="I864" s="35" t="s">
        <v>1140</v>
      </c>
      <c r="K864" s="36" t="s">
        <v>3046</v>
      </c>
      <c r="L864" s="37">
        <v>0</v>
      </c>
      <c r="M864" s="38">
        <v>0</v>
      </c>
      <c r="N864" s="38">
        <v>0</v>
      </c>
      <c r="O864" s="39">
        <v>0</v>
      </c>
      <c r="P864" s="37">
        <v>93.2</v>
      </c>
      <c r="Q864" s="38">
        <v>76.68</v>
      </c>
      <c r="R864" s="38">
        <v>59.62</v>
      </c>
      <c r="S864" s="38">
        <v>35.25</v>
      </c>
      <c r="T864" s="38">
        <v>0</v>
      </c>
      <c r="U864" s="38">
        <v>109.36</v>
      </c>
      <c r="V864" s="38">
        <v>0</v>
      </c>
      <c r="W864" s="38">
        <v>388.93</v>
      </c>
      <c r="X864" s="38">
        <v>186.29</v>
      </c>
      <c r="Y864" s="38">
        <v>1452.43</v>
      </c>
      <c r="Z864" s="38">
        <v>403.05</v>
      </c>
      <c r="AA864" s="40">
        <v>321.67</v>
      </c>
      <c r="AB864" s="27">
        <f t="shared" si="39"/>
        <v>0</v>
      </c>
      <c r="AC864" s="28">
        <f t="shared" si="40"/>
        <v>1452.43</v>
      </c>
      <c r="AD864" s="29">
        <f t="shared" si="41"/>
        <v>0</v>
      </c>
    </row>
    <row r="865" spans="1:30" ht="12.75" customHeight="1">
      <c r="A865" s="30" t="s">
        <v>3047</v>
      </c>
      <c r="B865" s="31" t="s">
        <v>3014</v>
      </c>
      <c r="C865" s="32" t="s">
        <v>3015</v>
      </c>
      <c r="D865" s="33" t="s">
        <v>2897</v>
      </c>
      <c r="E865" s="33">
        <v>679</v>
      </c>
      <c r="F865" s="33" t="s">
        <v>3016</v>
      </c>
      <c r="G865" s="34">
        <v>9</v>
      </c>
      <c r="H865" s="31">
        <v>9</v>
      </c>
      <c r="I865" s="35">
        <v>8</v>
      </c>
      <c r="K865" s="36" t="s">
        <v>3047</v>
      </c>
      <c r="L865" s="37">
        <v>60.63</v>
      </c>
      <c r="M865" s="38">
        <v>0</v>
      </c>
      <c r="N865" s="38">
        <v>98.53</v>
      </c>
      <c r="O865" s="39">
        <v>127.48</v>
      </c>
      <c r="P865" s="37">
        <v>377.88</v>
      </c>
      <c r="Q865" s="38">
        <v>352.15</v>
      </c>
      <c r="R865" s="38">
        <v>264.43</v>
      </c>
      <c r="S865" s="38">
        <v>312.43</v>
      </c>
      <c r="T865" s="38">
        <v>185.24</v>
      </c>
      <c r="U865" s="38">
        <v>569.72</v>
      </c>
      <c r="V865" s="38">
        <v>494.12</v>
      </c>
      <c r="W865" s="38">
        <v>740.75</v>
      </c>
      <c r="X865" s="38">
        <v>346.8</v>
      </c>
      <c r="Y865" s="38">
        <v>654.47</v>
      </c>
      <c r="Z865" s="38">
        <v>1345.99</v>
      </c>
      <c r="AA865" s="40">
        <v>947.25</v>
      </c>
      <c r="AB865" s="27">
        <f t="shared" si="39"/>
        <v>127.48</v>
      </c>
      <c r="AC865" s="28">
        <f t="shared" si="40"/>
        <v>1345.99</v>
      </c>
      <c r="AD865" s="29">
        <f t="shared" si="41"/>
        <v>0.0947109562478176</v>
      </c>
    </row>
    <row r="866" spans="1:30" ht="12.75" customHeight="1">
      <c r="A866" s="30" t="s">
        <v>3048</v>
      </c>
      <c r="B866" s="31" t="s">
        <v>3014</v>
      </c>
      <c r="C866" s="32" t="s">
        <v>3015</v>
      </c>
      <c r="D866" s="33" t="s">
        <v>2897</v>
      </c>
      <c r="E866" s="33">
        <v>679</v>
      </c>
      <c r="F866" s="33" t="s">
        <v>3016</v>
      </c>
      <c r="G866" s="34">
        <v>9</v>
      </c>
      <c r="H866" s="31">
        <v>9</v>
      </c>
      <c r="I866" s="35">
        <v>34</v>
      </c>
      <c r="K866" s="36" t="s">
        <v>3048</v>
      </c>
      <c r="L866" s="37">
        <v>101.49</v>
      </c>
      <c r="M866" s="38">
        <v>0</v>
      </c>
      <c r="N866" s="38">
        <v>100.57</v>
      </c>
      <c r="O866" s="39">
        <v>0</v>
      </c>
      <c r="P866" s="37">
        <v>331.73</v>
      </c>
      <c r="Q866" s="38">
        <v>240.22</v>
      </c>
      <c r="R866" s="38">
        <v>284.69</v>
      </c>
      <c r="S866" s="38">
        <v>375.29</v>
      </c>
      <c r="T866" s="38">
        <v>1291.94</v>
      </c>
      <c r="U866" s="38">
        <v>180.56</v>
      </c>
      <c r="V866" s="38">
        <v>167.01</v>
      </c>
      <c r="W866" s="38">
        <v>287.79</v>
      </c>
      <c r="X866" s="38">
        <v>421.46</v>
      </c>
      <c r="Y866" s="38">
        <v>276.84</v>
      </c>
      <c r="Z866" s="38">
        <v>162.36</v>
      </c>
      <c r="AA866" s="40">
        <v>342.45</v>
      </c>
      <c r="AB866" s="27">
        <f t="shared" si="39"/>
        <v>101.49</v>
      </c>
      <c r="AC866" s="28">
        <f t="shared" si="40"/>
        <v>1291.94</v>
      </c>
      <c r="AD866" s="29">
        <f t="shared" si="41"/>
        <v>0.0785562797033918</v>
      </c>
    </row>
    <row r="867" spans="1:30" ht="12.75" customHeight="1">
      <c r="A867" s="30" t="s">
        <v>3049</v>
      </c>
      <c r="B867" s="31" t="s">
        <v>3014</v>
      </c>
      <c r="C867" s="32" t="s">
        <v>3015</v>
      </c>
      <c r="D867" s="33" t="s">
        <v>2897</v>
      </c>
      <c r="E867" s="33">
        <v>679</v>
      </c>
      <c r="F867" s="33" t="s">
        <v>3016</v>
      </c>
      <c r="G867" s="34">
        <v>10</v>
      </c>
      <c r="H867" s="31">
        <v>10</v>
      </c>
      <c r="I867" s="35" t="s">
        <v>1140</v>
      </c>
      <c r="K867" s="36" t="s">
        <v>3049</v>
      </c>
      <c r="L867" s="37">
        <v>0</v>
      </c>
      <c r="M867" s="38">
        <v>0</v>
      </c>
      <c r="N867" s="38">
        <v>0</v>
      </c>
      <c r="O867" s="39">
        <v>0</v>
      </c>
      <c r="P867" s="37">
        <v>86.14</v>
      </c>
      <c r="Q867" s="38">
        <v>51.93</v>
      </c>
      <c r="R867" s="38">
        <v>0</v>
      </c>
      <c r="S867" s="38">
        <v>173.24</v>
      </c>
      <c r="T867" s="38">
        <v>448.84</v>
      </c>
      <c r="U867" s="38">
        <v>114.96</v>
      </c>
      <c r="V867" s="38">
        <v>214.13</v>
      </c>
      <c r="W867" s="38">
        <v>689.95</v>
      </c>
      <c r="X867" s="38">
        <v>1615.37</v>
      </c>
      <c r="Y867" s="38">
        <v>839.32</v>
      </c>
      <c r="Z867" s="38">
        <v>133.14</v>
      </c>
      <c r="AA867" s="40">
        <v>362.83</v>
      </c>
      <c r="AB867" s="27">
        <f t="shared" si="39"/>
        <v>0</v>
      </c>
      <c r="AC867" s="28">
        <f t="shared" si="40"/>
        <v>1615.37</v>
      </c>
      <c r="AD867" s="29">
        <f t="shared" si="41"/>
        <v>0</v>
      </c>
    </row>
    <row r="868" spans="1:30" ht="12.75" customHeight="1">
      <c r="A868" s="30" t="s">
        <v>3050</v>
      </c>
      <c r="B868" s="31" t="s">
        <v>3014</v>
      </c>
      <c r="C868" s="32" t="s">
        <v>3015</v>
      </c>
      <c r="D868" s="33" t="s">
        <v>2897</v>
      </c>
      <c r="E868" s="33">
        <v>679</v>
      </c>
      <c r="F868" s="33" t="s">
        <v>3028</v>
      </c>
      <c r="G868" s="34">
        <v>8</v>
      </c>
      <c r="H868" s="31">
        <v>8</v>
      </c>
      <c r="I868" s="35"/>
      <c r="K868" s="36" t="s">
        <v>3050</v>
      </c>
      <c r="AB868" s="27">
        <f t="shared" si="39"/>
        <v>0</v>
      </c>
      <c r="AC868" s="28">
        <f t="shared" si="40"/>
        <v>0</v>
      </c>
      <c r="AD868" s="29" t="e">
        <f t="shared" si="41"/>
        <v>#DIV/0!</v>
      </c>
    </row>
    <row r="869" spans="1:30" ht="12.75" customHeight="1">
      <c r="A869" s="30" t="s">
        <v>3051</v>
      </c>
      <c r="B869" s="31" t="s">
        <v>3014</v>
      </c>
      <c r="C869" s="32" t="s">
        <v>3015</v>
      </c>
      <c r="D869" s="33" t="s">
        <v>2897</v>
      </c>
      <c r="E869" s="33">
        <v>679</v>
      </c>
      <c r="F869" s="33" t="s">
        <v>3052</v>
      </c>
      <c r="G869" s="34">
        <v>10</v>
      </c>
      <c r="H869" s="31">
        <v>10</v>
      </c>
      <c r="I869" s="35" t="s">
        <v>1140</v>
      </c>
      <c r="K869" s="36" t="s">
        <v>3051</v>
      </c>
      <c r="L869" s="37">
        <v>0</v>
      </c>
      <c r="M869" s="38">
        <v>0</v>
      </c>
      <c r="N869" s="38">
        <v>0</v>
      </c>
      <c r="O869" s="39">
        <v>0</v>
      </c>
      <c r="P869" s="37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66.97</v>
      </c>
      <c r="X869" s="38">
        <v>62.12</v>
      </c>
      <c r="Y869" s="38">
        <v>70.07</v>
      </c>
      <c r="Z869" s="38">
        <v>0</v>
      </c>
      <c r="AA869" s="40">
        <v>0</v>
      </c>
      <c r="AB869" s="27">
        <f t="shared" si="39"/>
        <v>0</v>
      </c>
      <c r="AC869" s="28">
        <f t="shared" si="40"/>
        <v>70.07</v>
      </c>
      <c r="AD869" s="29">
        <f t="shared" si="41"/>
        <v>0</v>
      </c>
    </row>
    <row r="870" spans="1:30" ht="12.75" customHeight="1">
      <c r="A870" s="30" t="s">
        <v>3053</v>
      </c>
      <c r="B870" s="31" t="s">
        <v>3014</v>
      </c>
      <c r="C870" s="32" t="s">
        <v>3015</v>
      </c>
      <c r="D870" s="33" t="s">
        <v>2897</v>
      </c>
      <c r="E870" s="33">
        <v>679</v>
      </c>
      <c r="F870" s="33" t="s">
        <v>3054</v>
      </c>
      <c r="G870" s="34">
        <v>9</v>
      </c>
      <c r="H870" s="31">
        <v>9</v>
      </c>
      <c r="I870" s="35">
        <v>29</v>
      </c>
      <c r="K870" s="36" t="s">
        <v>3053</v>
      </c>
      <c r="L870" s="37">
        <v>665.5</v>
      </c>
      <c r="M870" s="38">
        <v>547.82</v>
      </c>
      <c r="N870" s="38">
        <v>0</v>
      </c>
      <c r="O870" s="39">
        <v>0</v>
      </c>
      <c r="P870" s="37">
        <v>280.84</v>
      </c>
      <c r="Q870" s="38">
        <v>295.58</v>
      </c>
      <c r="R870" s="38">
        <v>290.03</v>
      </c>
      <c r="S870" s="38">
        <v>204.66</v>
      </c>
      <c r="T870" s="38">
        <v>256.63</v>
      </c>
      <c r="U870" s="38">
        <v>268.86</v>
      </c>
      <c r="V870" s="38">
        <v>385.81</v>
      </c>
      <c r="W870" s="38">
        <v>380.2</v>
      </c>
      <c r="X870" s="38">
        <v>334.55</v>
      </c>
      <c r="Y870" s="38">
        <v>325.8</v>
      </c>
      <c r="Z870" s="38">
        <v>505.25</v>
      </c>
      <c r="AA870" s="40">
        <v>455.44</v>
      </c>
      <c r="AB870" s="27">
        <f t="shared" si="39"/>
        <v>665.5</v>
      </c>
      <c r="AC870" s="28">
        <f t="shared" si="40"/>
        <v>505.25</v>
      </c>
      <c r="AD870" s="29">
        <f t="shared" si="41"/>
        <v>1.3171697179614055</v>
      </c>
    </row>
    <row r="871" spans="1:30" ht="12.75" customHeight="1">
      <c r="A871" s="30" t="s">
        <v>3055</v>
      </c>
      <c r="B871" s="31" t="s">
        <v>3014</v>
      </c>
      <c r="C871" s="32" t="s">
        <v>3015</v>
      </c>
      <c r="D871" s="33" t="s">
        <v>2897</v>
      </c>
      <c r="E871" s="33">
        <v>679</v>
      </c>
      <c r="F871" s="33" t="s">
        <v>3016</v>
      </c>
      <c r="G871" s="34">
        <v>4</v>
      </c>
      <c r="H871" s="31">
        <v>4</v>
      </c>
      <c r="I871" s="35" t="s">
        <v>1140</v>
      </c>
      <c r="K871" s="36" t="s">
        <v>3055</v>
      </c>
      <c r="L871" s="37">
        <v>0</v>
      </c>
      <c r="M871" s="38">
        <v>0</v>
      </c>
      <c r="N871" s="38">
        <v>0</v>
      </c>
      <c r="O871" s="39">
        <v>0</v>
      </c>
      <c r="P871" s="37">
        <v>0</v>
      </c>
      <c r="Q871" s="38">
        <v>0</v>
      </c>
      <c r="R871" s="38">
        <v>0</v>
      </c>
      <c r="S871" s="38">
        <v>0</v>
      </c>
      <c r="T871" s="38">
        <v>0</v>
      </c>
      <c r="U871" s="38">
        <v>0</v>
      </c>
      <c r="V871" s="38">
        <v>0</v>
      </c>
      <c r="W871" s="38">
        <v>0</v>
      </c>
      <c r="X871" s="38">
        <v>0</v>
      </c>
      <c r="Y871" s="38">
        <v>0</v>
      </c>
      <c r="Z871" s="38">
        <v>0</v>
      </c>
      <c r="AA871" s="40">
        <v>0</v>
      </c>
      <c r="AB871" s="27">
        <f t="shared" si="39"/>
        <v>0</v>
      </c>
      <c r="AC871" s="28">
        <f t="shared" si="40"/>
        <v>0</v>
      </c>
      <c r="AD871" s="29" t="e">
        <f t="shared" si="41"/>
        <v>#DIV/0!</v>
      </c>
    </row>
    <row r="872" spans="1:30" ht="12.75" customHeight="1">
      <c r="A872" s="30" t="s">
        <v>3056</v>
      </c>
      <c r="B872" s="31" t="s">
        <v>3014</v>
      </c>
      <c r="C872" s="32" t="s">
        <v>3015</v>
      </c>
      <c r="D872" s="33" t="s">
        <v>2897</v>
      </c>
      <c r="E872" s="33">
        <v>679</v>
      </c>
      <c r="F872" s="33" t="s">
        <v>3016</v>
      </c>
      <c r="G872" s="34">
        <v>9</v>
      </c>
      <c r="H872" s="31">
        <v>9</v>
      </c>
      <c r="I872" s="35" t="s">
        <v>1140</v>
      </c>
      <c r="K872" s="36" t="s">
        <v>3056</v>
      </c>
      <c r="L872" s="37">
        <v>0</v>
      </c>
      <c r="M872" s="38">
        <v>0</v>
      </c>
      <c r="N872" s="38">
        <v>0</v>
      </c>
      <c r="O872" s="39">
        <v>0</v>
      </c>
      <c r="P872" s="37">
        <v>346.05</v>
      </c>
      <c r="Q872" s="38">
        <v>161.5</v>
      </c>
      <c r="R872" s="38">
        <v>541.43</v>
      </c>
      <c r="S872" s="38">
        <v>122.99</v>
      </c>
      <c r="T872" s="38">
        <v>348.5</v>
      </c>
      <c r="U872" s="38">
        <v>0</v>
      </c>
      <c r="V872" s="38">
        <v>155.64</v>
      </c>
      <c r="W872" s="38">
        <v>154.7</v>
      </c>
      <c r="X872" s="38">
        <v>0</v>
      </c>
      <c r="Y872" s="38">
        <v>161.15</v>
      </c>
      <c r="Z872" s="38">
        <v>234.23</v>
      </c>
      <c r="AA872" s="40">
        <v>400.37</v>
      </c>
      <c r="AB872" s="27">
        <f t="shared" si="39"/>
        <v>0</v>
      </c>
      <c r="AC872" s="28">
        <f t="shared" si="40"/>
        <v>541.43</v>
      </c>
      <c r="AD872" s="29">
        <f t="shared" si="41"/>
        <v>0</v>
      </c>
    </row>
    <row r="873" spans="1:30" ht="12.75" customHeight="1">
      <c r="A873" s="30" t="s">
        <v>3057</v>
      </c>
      <c r="B873" s="31" t="s">
        <v>3014</v>
      </c>
      <c r="C873" s="32" t="s">
        <v>3015</v>
      </c>
      <c r="D873" s="33" t="s">
        <v>2897</v>
      </c>
      <c r="E873" s="33">
        <v>679</v>
      </c>
      <c r="F873" s="33" t="s">
        <v>3016</v>
      </c>
      <c r="G873" s="34">
        <v>9</v>
      </c>
      <c r="H873" s="31">
        <v>9</v>
      </c>
      <c r="I873" s="35">
        <v>2</v>
      </c>
      <c r="K873" s="36" t="s">
        <v>3057</v>
      </c>
      <c r="L873" s="37">
        <v>109.66</v>
      </c>
      <c r="M873" s="38">
        <v>99.96</v>
      </c>
      <c r="N873" s="38">
        <v>424.6</v>
      </c>
      <c r="O873" s="39">
        <v>359.94</v>
      </c>
      <c r="P873" s="37">
        <v>149.05</v>
      </c>
      <c r="Q873" s="38">
        <v>148.6</v>
      </c>
      <c r="R873" s="38">
        <v>106.17</v>
      </c>
      <c r="S873" s="38">
        <v>108.03</v>
      </c>
      <c r="T873" s="38">
        <v>113.86</v>
      </c>
      <c r="U873" s="38">
        <v>114.29</v>
      </c>
      <c r="V873" s="38">
        <v>111.72</v>
      </c>
      <c r="W873" s="38">
        <v>75.96</v>
      </c>
      <c r="X873" s="38">
        <v>85.25</v>
      </c>
      <c r="Y873" s="38">
        <v>86.47</v>
      </c>
      <c r="Z873" s="38">
        <v>860.01</v>
      </c>
      <c r="AA873" s="40">
        <v>426.38</v>
      </c>
      <c r="AB873" s="27">
        <f t="shared" si="39"/>
        <v>424.6</v>
      </c>
      <c r="AC873" s="28">
        <f t="shared" si="40"/>
        <v>860.01</v>
      </c>
      <c r="AD873" s="29">
        <f t="shared" si="41"/>
        <v>0.49371518935826325</v>
      </c>
    </row>
    <row r="874" spans="1:30" ht="12.75" customHeight="1">
      <c r="A874" s="30" t="s">
        <v>3058</v>
      </c>
      <c r="B874" s="31" t="s">
        <v>3014</v>
      </c>
      <c r="C874" s="32" t="s">
        <v>3015</v>
      </c>
      <c r="D874" s="33" t="s">
        <v>2897</v>
      </c>
      <c r="E874" s="33">
        <v>679</v>
      </c>
      <c r="F874" s="33" t="s">
        <v>3016</v>
      </c>
      <c r="G874" s="34">
        <v>9</v>
      </c>
      <c r="H874" s="31">
        <v>9</v>
      </c>
      <c r="I874" s="35" t="s">
        <v>1140</v>
      </c>
      <c r="K874" s="36" t="s">
        <v>3058</v>
      </c>
      <c r="L874" s="37">
        <v>0</v>
      </c>
      <c r="M874" s="38">
        <v>0</v>
      </c>
      <c r="N874" s="38">
        <v>0</v>
      </c>
      <c r="O874" s="39">
        <v>0</v>
      </c>
      <c r="P874" s="37">
        <v>22.67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113.9</v>
      </c>
      <c r="X874" s="38">
        <v>0</v>
      </c>
      <c r="Y874" s="38">
        <v>109.71</v>
      </c>
      <c r="Z874" s="38">
        <v>0</v>
      </c>
      <c r="AA874" s="40">
        <v>27.39</v>
      </c>
      <c r="AB874" s="27">
        <f t="shared" si="39"/>
        <v>0</v>
      </c>
      <c r="AC874" s="28">
        <f t="shared" si="40"/>
        <v>113.9</v>
      </c>
      <c r="AD874" s="29">
        <f t="shared" si="41"/>
        <v>0</v>
      </c>
    </row>
    <row r="875" spans="1:30" ht="12.75" customHeight="1">
      <c r="A875" s="30" t="s">
        <v>3059</v>
      </c>
      <c r="B875" s="31" t="s">
        <v>3014</v>
      </c>
      <c r="C875" s="32" t="s">
        <v>3015</v>
      </c>
      <c r="D875" s="33" t="s">
        <v>2897</v>
      </c>
      <c r="E875" s="33">
        <v>679</v>
      </c>
      <c r="F875" s="33" t="s">
        <v>3016</v>
      </c>
      <c r="G875" s="34">
        <v>9</v>
      </c>
      <c r="H875" s="31">
        <v>9</v>
      </c>
      <c r="I875" s="35" t="s">
        <v>1140</v>
      </c>
      <c r="K875" s="36" t="s">
        <v>3059</v>
      </c>
      <c r="L875" s="37">
        <v>0</v>
      </c>
      <c r="M875" s="38">
        <v>0</v>
      </c>
      <c r="N875" s="38">
        <v>0</v>
      </c>
      <c r="O875" s="39">
        <v>0</v>
      </c>
      <c r="P875" s="37">
        <v>0</v>
      </c>
      <c r="Q875" s="38">
        <v>0</v>
      </c>
      <c r="R875" s="38">
        <v>48.85</v>
      </c>
      <c r="S875" s="38">
        <v>0</v>
      </c>
      <c r="T875" s="38">
        <v>0</v>
      </c>
      <c r="U875" s="38">
        <v>0</v>
      </c>
      <c r="V875" s="38">
        <v>0</v>
      </c>
      <c r="W875" s="38">
        <v>21.26</v>
      </c>
      <c r="X875" s="38">
        <v>0</v>
      </c>
      <c r="Y875" s="38">
        <v>0</v>
      </c>
      <c r="Z875" s="38">
        <v>0</v>
      </c>
      <c r="AA875" s="40">
        <v>0</v>
      </c>
      <c r="AB875" s="27">
        <f t="shared" si="39"/>
        <v>0</v>
      </c>
      <c r="AC875" s="28">
        <f t="shared" si="40"/>
        <v>48.85</v>
      </c>
      <c r="AD875" s="29">
        <f t="shared" si="41"/>
        <v>0</v>
      </c>
    </row>
    <row r="876" spans="1:30" ht="12.75" customHeight="1">
      <c r="A876" s="30" t="s">
        <v>3060</v>
      </c>
      <c r="B876" s="31" t="s">
        <v>3014</v>
      </c>
      <c r="C876" s="32" t="s">
        <v>3015</v>
      </c>
      <c r="D876" s="33" t="s">
        <v>2897</v>
      </c>
      <c r="E876" s="33">
        <v>679</v>
      </c>
      <c r="F876" s="33" t="s">
        <v>3028</v>
      </c>
      <c r="G876" s="34">
        <v>10</v>
      </c>
      <c r="H876" s="31">
        <v>10</v>
      </c>
      <c r="I876" s="35">
        <v>27</v>
      </c>
      <c r="K876" s="36" t="s">
        <v>3060</v>
      </c>
      <c r="L876" s="37">
        <v>106.14</v>
      </c>
      <c r="M876" s="38">
        <v>74.68</v>
      </c>
      <c r="N876" s="38">
        <v>55.31</v>
      </c>
      <c r="O876" s="39">
        <v>0</v>
      </c>
      <c r="P876" s="37">
        <v>69.01</v>
      </c>
      <c r="Q876" s="38">
        <v>57.45</v>
      </c>
      <c r="R876" s="38">
        <v>137.17</v>
      </c>
      <c r="S876" s="38">
        <v>124.88</v>
      </c>
      <c r="T876" s="38">
        <v>147.13</v>
      </c>
      <c r="U876" s="38">
        <v>114</v>
      </c>
      <c r="V876" s="38">
        <v>249.11</v>
      </c>
      <c r="W876" s="38">
        <v>156.14</v>
      </c>
      <c r="X876" s="38">
        <v>299.88</v>
      </c>
      <c r="Y876" s="38">
        <v>221.89</v>
      </c>
      <c r="Z876" s="38">
        <v>171.99</v>
      </c>
      <c r="AA876" s="40">
        <v>140.32</v>
      </c>
      <c r="AB876" s="27">
        <f t="shared" si="39"/>
        <v>106.14</v>
      </c>
      <c r="AC876" s="28">
        <f t="shared" si="40"/>
        <v>299.88</v>
      </c>
      <c r="AD876" s="29">
        <f t="shared" si="41"/>
        <v>0.3539415766306523</v>
      </c>
    </row>
    <row r="877" spans="1:30" ht="12.75" customHeight="1">
      <c r="A877" s="30" t="s">
        <v>3061</v>
      </c>
      <c r="B877" s="31" t="s">
        <v>3014</v>
      </c>
      <c r="C877" s="32" t="s">
        <v>3015</v>
      </c>
      <c r="D877" s="33" t="s">
        <v>2897</v>
      </c>
      <c r="E877" s="33">
        <v>679</v>
      </c>
      <c r="F877" s="33" t="s">
        <v>3016</v>
      </c>
      <c r="G877" s="34">
        <v>10</v>
      </c>
      <c r="H877" s="31">
        <v>10</v>
      </c>
      <c r="I877" s="35"/>
      <c r="K877" s="36" t="s">
        <v>3061</v>
      </c>
      <c r="AB877" s="27">
        <f t="shared" si="39"/>
        <v>0</v>
      </c>
      <c r="AC877" s="28">
        <f t="shared" si="40"/>
        <v>0</v>
      </c>
      <c r="AD877" s="29" t="e">
        <f t="shared" si="41"/>
        <v>#DIV/0!</v>
      </c>
    </row>
    <row r="878" spans="1:30" ht="12.75" customHeight="1">
      <c r="A878" s="30" t="s">
        <v>3062</v>
      </c>
      <c r="B878" s="31" t="s">
        <v>3014</v>
      </c>
      <c r="C878" s="32" t="s">
        <v>3015</v>
      </c>
      <c r="D878" s="33" t="s">
        <v>2897</v>
      </c>
      <c r="E878" s="33">
        <v>679</v>
      </c>
      <c r="F878" s="33" t="s">
        <v>3016</v>
      </c>
      <c r="G878" s="34">
        <v>9</v>
      </c>
      <c r="H878" s="31">
        <v>9</v>
      </c>
      <c r="I878" s="35">
        <v>6</v>
      </c>
      <c r="K878" s="36" t="s">
        <v>3062</v>
      </c>
      <c r="L878" s="37">
        <v>213.96</v>
      </c>
      <c r="M878" s="38">
        <v>217.25</v>
      </c>
      <c r="N878" s="38">
        <v>255.64</v>
      </c>
      <c r="O878" s="39">
        <v>220.58</v>
      </c>
      <c r="P878" s="37">
        <v>239.04</v>
      </c>
      <c r="Q878" s="38">
        <v>236.95</v>
      </c>
      <c r="R878" s="38">
        <v>233.64</v>
      </c>
      <c r="S878" s="38">
        <v>231.95</v>
      </c>
      <c r="T878" s="38">
        <v>257.33</v>
      </c>
      <c r="U878" s="38">
        <v>252.32</v>
      </c>
      <c r="V878" s="38">
        <v>281.05</v>
      </c>
      <c r="W878" s="38">
        <v>201.37</v>
      </c>
      <c r="X878" s="38">
        <v>200.69</v>
      </c>
      <c r="Y878" s="38">
        <v>179.72</v>
      </c>
      <c r="Z878" s="38">
        <v>328.96</v>
      </c>
      <c r="AA878" s="40">
        <v>293.13</v>
      </c>
      <c r="AB878" s="27">
        <f t="shared" si="39"/>
        <v>255.64</v>
      </c>
      <c r="AC878" s="28">
        <f t="shared" si="40"/>
        <v>328.96</v>
      </c>
      <c r="AD878" s="29">
        <f t="shared" si="41"/>
        <v>0.7771157587548638</v>
      </c>
    </row>
    <row r="879" spans="1:30" ht="12.75" customHeight="1">
      <c r="A879" s="30" t="s">
        <v>3063</v>
      </c>
      <c r="B879" s="31" t="s">
        <v>3014</v>
      </c>
      <c r="C879" s="32" t="s">
        <v>3015</v>
      </c>
      <c r="D879" s="33" t="s">
        <v>2897</v>
      </c>
      <c r="E879" s="33">
        <v>679</v>
      </c>
      <c r="F879" s="33" t="s">
        <v>3016</v>
      </c>
      <c r="G879" s="34">
        <v>10</v>
      </c>
      <c r="H879" s="31">
        <v>10</v>
      </c>
      <c r="I879" s="35">
        <v>2</v>
      </c>
      <c r="J879" s="45" t="s">
        <v>1158</v>
      </c>
      <c r="K879" s="36" t="s">
        <v>3063</v>
      </c>
      <c r="L879" s="37">
        <v>108.6</v>
      </c>
      <c r="M879" s="38">
        <v>166.59</v>
      </c>
      <c r="N879" s="38">
        <v>1521.05</v>
      </c>
      <c r="O879" s="39">
        <v>1542.14</v>
      </c>
      <c r="P879" s="37">
        <v>48.78</v>
      </c>
      <c r="Q879" s="38">
        <v>31.06</v>
      </c>
      <c r="R879" s="38">
        <v>31.93</v>
      </c>
      <c r="S879" s="38">
        <v>41.41</v>
      </c>
      <c r="T879" s="38">
        <v>0</v>
      </c>
      <c r="U879" s="38">
        <v>0</v>
      </c>
      <c r="V879" s="38">
        <v>0</v>
      </c>
      <c r="W879" s="38">
        <v>60.37</v>
      </c>
      <c r="X879" s="38">
        <v>58.08</v>
      </c>
      <c r="Y879" s="38">
        <v>72.61</v>
      </c>
      <c r="Z879" s="38">
        <v>60.04</v>
      </c>
      <c r="AA879" s="40">
        <v>41.19</v>
      </c>
      <c r="AB879" s="27">
        <f t="shared" si="39"/>
        <v>1542.14</v>
      </c>
      <c r="AC879" s="28">
        <f t="shared" si="40"/>
        <v>72.61</v>
      </c>
      <c r="AD879" s="29">
        <f t="shared" si="41"/>
        <v>21.238672359179176</v>
      </c>
    </row>
    <row r="880" spans="1:30" ht="12.75" customHeight="1">
      <c r="A880" s="30" t="s">
        <v>3064</v>
      </c>
      <c r="B880" s="31" t="s">
        <v>3014</v>
      </c>
      <c r="C880" s="32" t="s">
        <v>3015</v>
      </c>
      <c r="D880" s="33" t="s">
        <v>2897</v>
      </c>
      <c r="E880" s="33">
        <v>679</v>
      </c>
      <c r="F880" s="33" t="s">
        <v>3016</v>
      </c>
      <c r="G880" s="34">
        <v>9</v>
      </c>
      <c r="H880" s="31">
        <v>9</v>
      </c>
      <c r="I880" s="35" t="s">
        <v>1140</v>
      </c>
      <c r="K880" s="36" t="s">
        <v>3064</v>
      </c>
      <c r="L880" s="37">
        <v>0</v>
      </c>
      <c r="M880" s="38">
        <v>0</v>
      </c>
      <c r="N880" s="38">
        <v>0</v>
      </c>
      <c r="O880" s="39">
        <v>0</v>
      </c>
      <c r="P880" s="37">
        <v>0</v>
      </c>
      <c r="Q880" s="38">
        <v>113.54</v>
      </c>
      <c r="R880" s="38">
        <v>0</v>
      </c>
      <c r="S880" s="38">
        <v>0</v>
      </c>
      <c r="T880" s="38">
        <v>207.49</v>
      </c>
      <c r="U880" s="38">
        <v>0</v>
      </c>
      <c r="V880" s="38">
        <v>0</v>
      </c>
      <c r="W880" s="38">
        <v>0</v>
      </c>
      <c r="X880" s="38">
        <v>0</v>
      </c>
      <c r="Y880" s="38">
        <v>0</v>
      </c>
      <c r="Z880" s="38">
        <v>0</v>
      </c>
      <c r="AA880" s="40">
        <v>0</v>
      </c>
      <c r="AB880" s="27">
        <f t="shared" si="39"/>
        <v>0</v>
      </c>
      <c r="AC880" s="28">
        <f t="shared" si="40"/>
        <v>207.49</v>
      </c>
      <c r="AD880" s="29">
        <f t="shared" si="41"/>
        <v>0</v>
      </c>
    </row>
    <row r="881" spans="1:30" ht="12.75" customHeight="1">
      <c r="A881" s="30" t="s">
        <v>3065</v>
      </c>
      <c r="B881" s="31" t="s">
        <v>3014</v>
      </c>
      <c r="C881" s="32" t="s">
        <v>3015</v>
      </c>
      <c r="D881" s="33" t="s">
        <v>2897</v>
      </c>
      <c r="E881" s="33">
        <v>679</v>
      </c>
      <c r="F881" s="33" t="s">
        <v>3066</v>
      </c>
      <c r="G881" s="34">
        <v>9</v>
      </c>
      <c r="H881" s="31">
        <v>9</v>
      </c>
      <c r="I881" s="35" t="s">
        <v>1140</v>
      </c>
      <c r="K881" s="36" t="s">
        <v>3067</v>
      </c>
      <c r="L881" s="37">
        <v>0</v>
      </c>
      <c r="M881" s="38">
        <v>0</v>
      </c>
      <c r="N881" s="38">
        <v>0</v>
      </c>
      <c r="O881" s="39">
        <v>0</v>
      </c>
      <c r="P881" s="37">
        <v>549.28</v>
      </c>
      <c r="Q881" s="38">
        <v>490.15</v>
      </c>
      <c r="R881" s="38">
        <v>791.5</v>
      </c>
      <c r="S881" s="38">
        <v>651.91</v>
      </c>
      <c r="T881" s="38">
        <v>850.18</v>
      </c>
      <c r="U881" s="38">
        <v>561.21</v>
      </c>
      <c r="V881" s="38">
        <v>909.44</v>
      </c>
      <c r="W881" s="38">
        <v>1006.07</v>
      </c>
      <c r="X881" s="38">
        <v>1295.98</v>
      </c>
      <c r="Y881" s="38">
        <v>974.14</v>
      </c>
      <c r="Z881" s="38">
        <v>224.74</v>
      </c>
      <c r="AA881" s="40">
        <v>537.33</v>
      </c>
      <c r="AB881" s="27">
        <f t="shared" si="39"/>
        <v>0</v>
      </c>
      <c r="AC881" s="28">
        <f t="shared" si="40"/>
        <v>1295.98</v>
      </c>
      <c r="AD881" s="29">
        <f t="shared" si="41"/>
        <v>0</v>
      </c>
    </row>
    <row r="882" spans="1:30" ht="12.75" customHeight="1">
      <c r="A882" s="30" t="s">
        <v>3068</v>
      </c>
      <c r="B882" s="31" t="s">
        <v>3069</v>
      </c>
      <c r="C882" s="32" t="s">
        <v>3070</v>
      </c>
      <c r="D882" s="33" t="s">
        <v>2897</v>
      </c>
      <c r="E882" s="33">
        <v>452</v>
      </c>
      <c r="F882" s="33" t="s">
        <v>3071</v>
      </c>
      <c r="G882" s="34"/>
      <c r="H882" s="31"/>
      <c r="I882" s="35"/>
      <c r="K882" s="36" t="s">
        <v>3068</v>
      </c>
      <c r="AB882" s="27">
        <f t="shared" si="39"/>
        <v>0</v>
      </c>
      <c r="AC882" s="28">
        <f t="shared" si="40"/>
        <v>0</v>
      </c>
      <c r="AD882" s="29" t="e">
        <f t="shared" si="41"/>
        <v>#DIV/0!</v>
      </c>
    </row>
    <row r="883" spans="1:30" ht="12.75" customHeight="1">
      <c r="A883" s="30" t="s">
        <v>3072</v>
      </c>
      <c r="B883" s="31" t="s">
        <v>3069</v>
      </c>
      <c r="C883" s="32" t="s">
        <v>3070</v>
      </c>
      <c r="D883" s="33" t="s">
        <v>2897</v>
      </c>
      <c r="E883" s="33">
        <v>452</v>
      </c>
      <c r="F883" s="33" t="s">
        <v>3071</v>
      </c>
      <c r="G883" s="34"/>
      <c r="H883" s="31"/>
      <c r="I883" s="35"/>
      <c r="K883" s="36" t="s">
        <v>3072</v>
      </c>
      <c r="AB883" s="27">
        <f t="shared" si="39"/>
        <v>0</v>
      </c>
      <c r="AC883" s="28">
        <f t="shared" si="40"/>
        <v>0</v>
      </c>
      <c r="AD883" s="29" t="e">
        <f t="shared" si="41"/>
        <v>#DIV/0!</v>
      </c>
    </row>
    <row r="884" spans="1:30" ht="12.75" customHeight="1">
      <c r="A884" s="30" t="s">
        <v>3073</v>
      </c>
      <c r="B884" s="31" t="s">
        <v>3069</v>
      </c>
      <c r="C884" s="32" t="s">
        <v>3070</v>
      </c>
      <c r="D884" s="33" t="s">
        <v>2897</v>
      </c>
      <c r="E884" s="33">
        <v>452</v>
      </c>
      <c r="F884" s="33" t="s">
        <v>3074</v>
      </c>
      <c r="G884" s="34">
        <v>7</v>
      </c>
      <c r="H884" s="31">
        <v>8</v>
      </c>
      <c r="I884" s="35">
        <v>25</v>
      </c>
      <c r="K884" s="36" t="s">
        <v>3075</v>
      </c>
      <c r="L884" s="37">
        <v>675.57</v>
      </c>
      <c r="M884" s="38">
        <v>919.33</v>
      </c>
      <c r="N884" s="38">
        <v>1004.96</v>
      </c>
      <c r="O884" s="39">
        <v>457.18</v>
      </c>
      <c r="P884" s="37">
        <v>451.01</v>
      </c>
      <c r="Q884" s="38">
        <v>587.23</v>
      </c>
      <c r="R884" s="38">
        <v>337.59</v>
      </c>
      <c r="S884" s="38">
        <v>343.76</v>
      </c>
      <c r="T884" s="38">
        <v>438.12</v>
      </c>
      <c r="U884" s="38">
        <v>377.22</v>
      </c>
      <c r="V884" s="38">
        <v>619.25</v>
      </c>
      <c r="W884" s="38">
        <v>831.84</v>
      </c>
      <c r="X884" s="38">
        <v>767.37</v>
      </c>
      <c r="Y884" s="38">
        <v>661.33</v>
      </c>
      <c r="Z884" s="38">
        <v>1400.74</v>
      </c>
      <c r="AA884" s="40">
        <v>960.53</v>
      </c>
      <c r="AB884" s="27">
        <f t="shared" si="39"/>
        <v>1004.96</v>
      </c>
      <c r="AC884" s="28">
        <f t="shared" si="40"/>
        <v>1400.74</v>
      </c>
      <c r="AD884" s="29">
        <f t="shared" si="41"/>
        <v>0.7174493482016648</v>
      </c>
    </row>
    <row r="885" spans="1:30" ht="12.75" customHeight="1">
      <c r="A885" s="30" t="s">
        <v>3076</v>
      </c>
      <c r="B885" s="31" t="s">
        <v>3069</v>
      </c>
      <c r="C885" s="32" t="s">
        <v>3070</v>
      </c>
      <c r="D885" s="33" t="s">
        <v>2897</v>
      </c>
      <c r="E885" s="33">
        <v>452</v>
      </c>
      <c r="F885" s="33" t="s">
        <v>3074</v>
      </c>
      <c r="G885" s="34">
        <v>6</v>
      </c>
      <c r="H885" s="31">
        <v>7</v>
      </c>
      <c r="I885" s="35" t="s">
        <v>1140</v>
      </c>
      <c r="K885" s="36" t="s">
        <v>3077</v>
      </c>
      <c r="L885" s="37">
        <v>0</v>
      </c>
      <c r="M885" s="38">
        <v>0</v>
      </c>
      <c r="N885" s="38">
        <v>0</v>
      </c>
      <c r="O885" s="39">
        <v>0</v>
      </c>
      <c r="P885" s="37">
        <v>481.35</v>
      </c>
      <c r="Q885" s="38">
        <v>173.48</v>
      </c>
      <c r="R885" s="38">
        <v>471.84</v>
      </c>
      <c r="S885" s="38">
        <v>347.04</v>
      </c>
      <c r="T885" s="38">
        <v>0</v>
      </c>
      <c r="U885" s="38">
        <v>0</v>
      </c>
      <c r="V885" s="38">
        <v>0</v>
      </c>
      <c r="W885" s="38">
        <v>729.54</v>
      </c>
      <c r="X885" s="38">
        <v>100.45</v>
      </c>
      <c r="Y885" s="38">
        <v>954.81</v>
      </c>
      <c r="Z885" s="38">
        <v>0</v>
      </c>
      <c r="AA885" s="40">
        <v>0</v>
      </c>
      <c r="AB885" s="27">
        <f t="shared" si="39"/>
        <v>0</v>
      </c>
      <c r="AC885" s="28">
        <f t="shared" si="40"/>
        <v>954.81</v>
      </c>
      <c r="AD885" s="29">
        <f t="shared" si="41"/>
        <v>0</v>
      </c>
    </row>
    <row r="886" spans="1:30" ht="12.75" customHeight="1">
      <c r="A886" s="30" t="s">
        <v>3078</v>
      </c>
      <c r="B886" s="31" t="s">
        <v>3069</v>
      </c>
      <c r="C886" s="32" t="s">
        <v>3070</v>
      </c>
      <c r="D886" s="33" t="s">
        <v>2897</v>
      </c>
      <c r="E886" s="33">
        <v>452</v>
      </c>
      <c r="F886" s="33" t="s">
        <v>3066</v>
      </c>
      <c r="G886" s="34">
        <v>5</v>
      </c>
      <c r="H886" s="31">
        <v>5</v>
      </c>
      <c r="I886" s="35">
        <v>31</v>
      </c>
      <c r="K886" s="36" t="s">
        <v>3079</v>
      </c>
      <c r="L886" s="37">
        <v>116.26</v>
      </c>
      <c r="M886" s="38">
        <v>110.18</v>
      </c>
      <c r="N886" s="38">
        <v>0</v>
      </c>
      <c r="O886" s="39">
        <v>52.56</v>
      </c>
      <c r="P886" s="37">
        <v>32.69</v>
      </c>
      <c r="Q886" s="38">
        <v>41.81</v>
      </c>
      <c r="R886" s="38">
        <v>96.15</v>
      </c>
      <c r="S886" s="38">
        <v>84.97</v>
      </c>
      <c r="T886" s="38">
        <v>0</v>
      </c>
      <c r="U886" s="38">
        <v>97.89</v>
      </c>
      <c r="V886" s="38">
        <v>127.72</v>
      </c>
      <c r="W886" s="38">
        <v>73.67</v>
      </c>
      <c r="X886" s="38">
        <v>75.57</v>
      </c>
      <c r="Y886" s="38">
        <v>73.27</v>
      </c>
      <c r="Z886" s="38">
        <v>106.37</v>
      </c>
      <c r="AA886" s="40">
        <v>66.11</v>
      </c>
      <c r="AB886" s="27">
        <f t="shared" si="39"/>
        <v>116.26</v>
      </c>
      <c r="AC886" s="28">
        <f t="shared" si="40"/>
        <v>127.72</v>
      </c>
      <c r="AD886" s="29">
        <f t="shared" si="41"/>
        <v>0.9102724710303791</v>
      </c>
    </row>
    <row r="887" spans="1:30" ht="12.75" customHeight="1">
      <c r="A887" s="30" t="s">
        <v>3080</v>
      </c>
      <c r="B887" s="31" t="s">
        <v>3069</v>
      </c>
      <c r="C887" s="32" t="s">
        <v>3070</v>
      </c>
      <c r="D887" s="33" t="s">
        <v>2897</v>
      </c>
      <c r="E887" s="33">
        <v>452</v>
      </c>
      <c r="F887" s="33" t="s">
        <v>3081</v>
      </c>
      <c r="G887" s="34">
        <v>6</v>
      </c>
      <c r="H887" s="31">
        <v>7</v>
      </c>
      <c r="I887" s="35"/>
      <c r="K887" s="36" t="s">
        <v>3082</v>
      </c>
      <c r="AB887" s="27">
        <f t="shared" si="39"/>
        <v>0</v>
      </c>
      <c r="AC887" s="28">
        <f t="shared" si="40"/>
        <v>0</v>
      </c>
      <c r="AD887" s="29" t="e">
        <f t="shared" si="41"/>
        <v>#DIV/0!</v>
      </c>
    </row>
    <row r="888" spans="1:30" ht="12.75" customHeight="1">
      <c r="A888" s="30" t="s">
        <v>3083</v>
      </c>
      <c r="B888" s="31" t="s">
        <v>3069</v>
      </c>
      <c r="C888" s="32" t="s">
        <v>3070</v>
      </c>
      <c r="D888" s="33" t="s">
        <v>2897</v>
      </c>
      <c r="E888" s="33">
        <v>452</v>
      </c>
      <c r="F888" s="33" t="s">
        <v>3084</v>
      </c>
      <c r="G888" s="34">
        <v>7</v>
      </c>
      <c r="H888" s="31">
        <v>8</v>
      </c>
      <c r="I888" s="35">
        <v>27</v>
      </c>
      <c r="K888" s="36" t="s">
        <v>3085</v>
      </c>
      <c r="L888" s="37">
        <v>82.37</v>
      </c>
      <c r="M888" s="38">
        <v>66.43</v>
      </c>
      <c r="N888" s="38">
        <v>40.98</v>
      </c>
      <c r="O888" s="39">
        <v>0</v>
      </c>
      <c r="P888" s="37">
        <v>223.71</v>
      </c>
      <c r="Q888" s="38">
        <v>317.44</v>
      </c>
      <c r="R888" s="38">
        <v>221.17</v>
      </c>
      <c r="S888" s="38">
        <v>672.67</v>
      </c>
      <c r="T888" s="38">
        <v>418.33</v>
      </c>
      <c r="U888" s="38">
        <v>531.62</v>
      </c>
      <c r="V888" s="38">
        <v>0</v>
      </c>
      <c r="W888" s="38">
        <v>13.01</v>
      </c>
      <c r="X888" s="38">
        <v>0</v>
      </c>
      <c r="Y888" s="38">
        <v>0</v>
      </c>
      <c r="Z888" s="38">
        <v>0</v>
      </c>
      <c r="AA888" s="40">
        <v>0</v>
      </c>
      <c r="AB888" s="27">
        <f t="shared" si="39"/>
        <v>82.37</v>
      </c>
      <c r="AC888" s="28">
        <f t="shared" si="40"/>
        <v>672.67</v>
      </c>
      <c r="AD888" s="29">
        <f t="shared" si="41"/>
        <v>0.12245231688643764</v>
      </c>
    </row>
    <row r="889" spans="1:30" ht="12.75" customHeight="1">
      <c r="A889" s="30" t="s">
        <v>3086</v>
      </c>
      <c r="B889" s="31" t="s">
        <v>3069</v>
      </c>
      <c r="C889" s="32" t="s">
        <v>3070</v>
      </c>
      <c r="D889" s="33" t="s">
        <v>2897</v>
      </c>
      <c r="E889" s="33">
        <v>452</v>
      </c>
      <c r="F889" s="33" t="s">
        <v>3087</v>
      </c>
      <c r="G889" s="34">
        <v>9</v>
      </c>
      <c r="H889" s="31">
        <v>8</v>
      </c>
      <c r="I889" s="35">
        <v>6</v>
      </c>
      <c r="K889" s="36" t="s">
        <v>3088</v>
      </c>
      <c r="L889" s="37">
        <v>113.76</v>
      </c>
      <c r="M889" s="38">
        <v>116.7</v>
      </c>
      <c r="N889" s="38">
        <v>119.43</v>
      </c>
      <c r="O889" s="39">
        <v>111.16</v>
      </c>
      <c r="P889" s="37">
        <v>4170.91</v>
      </c>
      <c r="Q889" s="38">
        <v>5218.79</v>
      </c>
      <c r="R889" s="38">
        <v>4051.61</v>
      </c>
      <c r="S889" s="38">
        <v>5213.84</v>
      </c>
      <c r="T889" s="38">
        <v>5440.91</v>
      </c>
      <c r="U889" s="38">
        <v>5776.38</v>
      </c>
      <c r="V889" s="38">
        <v>5173.67</v>
      </c>
      <c r="W889" s="38">
        <v>1491.63</v>
      </c>
      <c r="X889" s="38">
        <v>225.14</v>
      </c>
      <c r="Y889" s="38">
        <v>2132.31</v>
      </c>
      <c r="Z889" s="38">
        <v>128.3</v>
      </c>
      <c r="AA889" s="40">
        <v>264.54</v>
      </c>
      <c r="AB889" s="27">
        <f t="shared" si="39"/>
        <v>119.43</v>
      </c>
      <c r="AC889" s="28">
        <f t="shared" si="40"/>
        <v>5776.38</v>
      </c>
      <c r="AD889" s="29">
        <f t="shared" si="41"/>
        <v>0.020675578822722883</v>
      </c>
    </row>
    <row r="890" spans="1:30" ht="12.75" customHeight="1">
      <c r="A890" s="30" t="s">
        <v>3089</v>
      </c>
      <c r="B890" s="31" t="s">
        <v>3069</v>
      </c>
      <c r="C890" s="32" t="s">
        <v>3070</v>
      </c>
      <c r="D890" s="33" t="s">
        <v>2897</v>
      </c>
      <c r="E890" s="33">
        <v>452</v>
      </c>
      <c r="F890" s="33" t="s">
        <v>3090</v>
      </c>
      <c r="G890" s="34">
        <v>8</v>
      </c>
      <c r="H890" s="31">
        <v>8</v>
      </c>
      <c r="I890" s="35">
        <v>29</v>
      </c>
      <c r="K890" s="36" t="s">
        <v>3091</v>
      </c>
      <c r="L890" s="37">
        <v>459.29</v>
      </c>
      <c r="M890" s="38">
        <v>313.28</v>
      </c>
      <c r="N890" s="38">
        <v>0</v>
      </c>
      <c r="O890" s="39">
        <v>0</v>
      </c>
      <c r="P890" s="37">
        <v>382.15</v>
      </c>
      <c r="Q890" s="38">
        <v>545.46</v>
      </c>
      <c r="R890" s="38">
        <v>320.29</v>
      </c>
      <c r="S890" s="38">
        <v>594.18</v>
      </c>
      <c r="T890" s="38">
        <v>263.81</v>
      </c>
      <c r="U890" s="38">
        <v>482.3</v>
      </c>
      <c r="V890" s="38">
        <v>205.07</v>
      </c>
      <c r="W890" s="38">
        <v>202.11</v>
      </c>
      <c r="X890" s="38">
        <v>122.64</v>
      </c>
      <c r="Y890" s="38">
        <v>131.03</v>
      </c>
      <c r="Z890" s="38">
        <v>445.69</v>
      </c>
      <c r="AA890" s="40">
        <v>446.81</v>
      </c>
      <c r="AB890" s="27">
        <f t="shared" si="39"/>
        <v>459.29</v>
      </c>
      <c r="AC890" s="28">
        <f t="shared" si="40"/>
        <v>594.18</v>
      </c>
      <c r="AD890" s="29">
        <f t="shared" si="41"/>
        <v>0.7729812514726178</v>
      </c>
    </row>
    <row r="891" spans="1:30" ht="12.75" customHeight="1">
      <c r="A891" s="30" t="s">
        <v>3092</v>
      </c>
      <c r="B891" s="31" t="s">
        <v>3093</v>
      </c>
      <c r="C891" s="32" t="s">
        <v>3094</v>
      </c>
      <c r="D891" s="33" t="s">
        <v>2897</v>
      </c>
      <c r="E891" s="33">
        <v>507</v>
      </c>
      <c r="F891" s="55" t="s">
        <v>3095</v>
      </c>
      <c r="G891" s="34">
        <v>8</v>
      </c>
      <c r="H891" s="31">
        <v>9</v>
      </c>
      <c r="I891" s="35">
        <v>22</v>
      </c>
      <c r="K891" s="36" t="s">
        <v>3092</v>
      </c>
      <c r="L891" s="37">
        <v>0</v>
      </c>
      <c r="M891" s="38">
        <v>206.39</v>
      </c>
      <c r="N891" s="38">
        <v>288.78</v>
      </c>
      <c r="O891" s="39">
        <v>128.44</v>
      </c>
      <c r="P891" s="37">
        <v>216.32</v>
      </c>
      <c r="Q891" s="38">
        <v>424.16</v>
      </c>
      <c r="R891" s="38">
        <v>158.99</v>
      </c>
      <c r="S891" s="38">
        <v>291.39</v>
      </c>
      <c r="T891" s="38">
        <v>190.38</v>
      </c>
      <c r="U891" s="38">
        <v>334.65</v>
      </c>
      <c r="V891" s="38">
        <v>487.51</v>
      </c>
      <c r="W891" s="38">
        <v>272.07</v>
      </c>
      <c r="X891" s="38">
        <v>304.5</v>
      </c>
      <c r="Y891" s="38">
        <v>284.05</v>
      </c>
      <c r="Z891" s="38">
        <v>337.52</v>
      </c>
      <c r="AA891" s="40">
        <v>309.82</v>
      </c>
      <c r="AB891" s="27">
        <f t="shared" si="39"/>
        <v>288.78</v>
      </c>
      <c r="AC891" s="28">
        <f t="shared" si="40"/>
        <v>487.51</v>
      </c>
      <c r="AD891" s="29">
        <f t="shared" si="41"/>
        <v>0.5923570798547722</v>
      </c>
    </row>
    <row r="892" spans="1:30" ht="12.75" customHeight="1">
      <c r="A892" s="30" t="s">
        <v>3096</v>
      </c>
      <c r="B892" s="31" t="s">
        <v>3093</v>
      </c>
      <c r="C892" s="32" t="s">
        <v>3094</v>
      </c>
      <c r="D892" s="33" t="s">
        <v>2897</v>
      </c>
      <c r="E892" s="33">
        <v>507</v>
      </c>
      <c r="F892" s="33" t="s">
        <v>3097</v>
      </c>
      <c r="G892" s="34">
        <v>9</v>
      </c>
      <c r="H892" s="31">
        <v>9</v>
      </c>
      <c r="I892" s="35" t="s">
        <v>1140</v>
      </c>
      <c r="K892" s="36" t="s">
        <v>3096</v>
      </c>
      <c r="L892" s="37">
        <v>0</v>
      </c>
      <c r="M892" s="38">
        <v>0</v>
      </c>
      <c r="N892" s="38">
        <v>0</v>
      </c>
      <c r="O892" s="39">
        <v>0</v>
      </c>
      <c r="P892" s="37">
        <v>518.75</v>
      </c>
      <c r="Q892" s="38">
        <v>555.52</v>
      </c>
      <c r="R892" s="38">
        <v>327</v>
      </c>
      <c r="S892" s="38">
        <v>482.8</v>
      </c>
      <c r="T892" s="38">
        <v>419.77</v>
      </c>
      <c r="U892" s="38">
        <v>612.54</v>
      </c>
      <c r="V892" s="38">
        <v>341.09</v>
      </c>
      <c r="W892" s="38">
        <v>246.32</v>
      </c>
      <c r="X892" s="38">
        <v>256.16</v>
      </c>
      <c r="Y892" s="38">
        <v>222.73</v>
      </c>
      <c r="Z892" s="38">
        <v>667.56</v>
      </c>
      <c r="AA892" s="40">
        <v>389.47</v>
      </c>
      <c r="AB892" s="27">
        <f t="shared" si="39"/>
        <v>0</v>
      </c>
      <c r="AC892" s="28">
        <f t="shared" si="40"/>
        <v>667.56</v>
      </c>
      <c r="AD892" s="29">
        <f t="shared" si="41"/>
        <v>0</v>
      </c>
    </row>
    <row r="893" spans="1:30" ht="12.75" customHeight="1">
      <c r="A893" s="30" t="s">
        <v>3098</v>
      </c>
      <c r="B893" s="31" t="s">
        <v>3093</v>
      </c>
      <c r="C893" s="32" t="s">
        <v>3094</v>
      </c>
      <c r="D893" s="33" t="s">
        <v>2897</v>
      </c>
      <c r="E893" s="33">
        <v>507</v>
      </c>
      <c r="F893" s="33" t="s">
        <v>3099</v>
      </c>
      <c r="G893" s="34">
        <v>9</v>
      </c>
      <c r="H893" s="31">
        <v>9</v>
      </c>
      <c r="I893" s="35">
        <v>29</v>
      </c>
      <c r="K893" s="36" t="s">
        <v>3098</v>
      </c>
      <c r="L893" s="37">
        <v>459.06</v>
      </c>
      <c r="M893" s="38">
        <v>545.85</v>
      </c>
      <c r="N893" s="38">
        <v>275.2</v>
      </c>
      <c r="O893" s="39">
        <v>127.31</v>
      </c>
      <c r="P893" s="37">
        <v>444.18</v>
      </c>
      <c r="Q893" s="38">
        <v>590.88</v>
      </c>
      <c r="R893" s="38">
        <v>289.99</v>
      </c>
      <c r="S893" s="38">
        <v>369.08</v>
      </c>
      <c r="T893" s="38">
        <v>429.31</v>
      </c>
      <c r="U893" s="38">
        <v>534.84</v>
      </c>
      <c r="V893" s="38">
        <v>466.55</v>
      </c>
      <c r="W893" s="38">
        <v>501.51</v>
      </c>
      <c r="X893" s="38">
        <v>490.7</v>
      </c>
      <c r="Y893" s="38">
        <v>523.7</v>
      </c>
      <c r="Z893" s="38">
        <v>441.72</v>
      </c>
      <c r="AA893" s="40">
        <v>477.81</v>
      </c>
      <c r="AB893" s="27">
        <f t="shared" si="39"/>
        <v>545.85</v>
      </c>
      <c r="AC893" s="28">
        <f t="shared" si="40"/>
        <v>590.88</v>
      </c>
      <c r="AD893" s="29">
        <f t="shared" si="41"/>
        <v>0.9237916328188465</v>
      </c>
    </row>
    <row r="894" spans="1:30" ht="12.75" customHeight="1">
      <c r="A894" s="30" t="s">
        <v>3100</v>
      </c>
      <c r="B894" s="31" t="s">
        <v>3093</v>
      </c>
      <c r="C894" s="32" t="s">
        <v>3094</v>
      </c>
      <c r="D894" s="33" t="s">
        <v>2897</v>
      </c>
      <c r="E894" s="33">
        <v>507</v>
      </c>
      <c r="F894" s="33" t="s">
        <v>3099</v>
      </c>
      <c r="G894" s="34">
        <v>8</v>
      </c>
      <c r="H894" s="31">
        <v>8</v>
      </c>
      <c r="I894" s="35" t="s">
        <v>1140</v>
      </c>
      <c r="K894" s="36" t="s">
        <v>3100</v>
      </c>
      <c r="L894" s="37">
        <v>0</v>
      </c>
      <c r="M894" s="38">
        <v>0</v>
      </c>
      <c r="N894" s="38">
        <v>0</v>
      </c>
      <c r="O894" s="39">
        <v>0</v>
      </c>
      <c r="P894" s="37">
        <v>22.5</v>
      </c>
      <c r="Q894" s="38">
        <v>59.37</v>
      </c>
      <c r="R894" s="38">
        <v>142.03</v>
      </c>
      <c r="S894" s="38">
        <v>62.35</v>
      </c>
      <c r="T894" s="38">
        <v>103.35</v>
      </c>
      <c r="U894" s="38">
        <v>0</v>
      </c>
      <c r="V894" s="38">
        <v>195.97</v>
      </c>
      <c r="W894" s="38">
        <v>33.29</v>
      </c>
      <c r="X894" s="38">
        <v>0</v>
      </c>
      <c r="Y894" s="38">
        <v>0</v>
      </c>
      <c r="Z894" s="38">
        <v>156.86</v>
      </c>
      <c r="AA894" s="40">
        <v>185.16</v>
      </c>
      <c r="AB894" s="27">
        <f t="shared" si="39"/>
        <v>0</v>
      </c>
      <c r="AC894" s="28">
        <f t="shared" si="40"/>
        <v>195.97</v>
      </c>
      <c r="AD894" s="29">
        <f t="shared" si="41"/>
        <v>0</v>
      </c>
    </row>
    <row r="895" spans="1:30" ht="12.75" customHeight="1">
      <c r="A895" s="30" t="s">
        <v>3101</v>
      </c>
      <c r="B895" s="31" t="s">
        <v>3093</v>
      </c>
      <c r="C895" s="32" t="s">
        <v>3094</v>
      </c>
      <c r="D895" s="33" t="s">
        <v>2897</v>
      </c>
      <c r="E895" s="33">
        <v>507</v>
      </c>
      <c r="F895" s="33" t="s">
        <v>3099</v>
      </c>
      <c r="G895" s="34">
        <v>9</v>
      </c>
      <c r="H895" s="31">
        <v>10</v>
      </c>
      <c r="I895" s="35">
        <v>25</v>
      </c>
      <c r="K895" s="36" t="s">
        <v>3101</v>
      </c>
      <c r="L895" s="37">
        <v>383.63</v>
      </c>
      <c r="M895" s="38">
        <v>353.24</v>
      </c>
      <c r="N895" s="38">
        <v>196.63</v>
      </c>
      <c r="O895" s="39">
        <v>93.51</v>
      </c>
      <c r="P895" s="37">
        <v>1090</v>
      </c>
      <c r="Q895" s="38">
        <v>1099.03</v>
      </c>
      <c r="R895" s="38">
        <v>800.14</v>
      </c>
      <c r="S895" s="38">
        <v>770.1</v>
      </c>
      <c r="T895" s="38">
        <v>913.23</v>
      </c>
      <c r="U895" s="38">
        <v>1050.05</v>
      </c>
      <c r="V895" s="38">
        <v>1206.16</v>
      </c>
      <c r="W895" s="38">
        <v>1421.03</v>
      </c>
      <c r="X895" s="38">
        <v>983.09</v>
      </c>
      <c r="Y895" s="38">
        <v>1340.67</v>
      </c>
      <c r="Z895" s="38">
        <v>2117.22</v>
      </c>
      <c r="AA895" s="40">
        <v>1334.89</v>
      </c>
      <c r="AB895" s="27">
        <f t="shared" si="39"/>
        <v>383.63</v>
      </c>
      <c r="AC895" s="28">
        <f t="shared" si="40"/>
        <v>2117.22</v>
      </c>
      <c r="AD895" s="29">
        <f t="shared" si="41"/>
        <v>0.18119515213345805</v>
      </c>
    </row>
    <row r="896" spans="1:30" ht="12.75" customHeight="1">
      <c r="A896" s="30" t="s">
        <v>3102</v>
      </c>
      <c r="B896" s="31" t="s">
        <v>3093</v>
      </c>
      <c r="C896" s="32" t="s">
        <v>3094</v>
      </c>
      <c r="D896" s="33" t="s">
        <v>2897</v>
      </c>
      <c r="E896" s="33">
        <v>507</v>
      </c>
      <c r="F896" s="33" t="s">
        <v>3097</v>
      </c>
      <c r="G896" s="34">
        <v>10</v>
      </c>
      <c r="H896" s="31">
        <v>10</v>
      </c>
      <c r="I896" s="35"/>
      <c r="K896" s="36" t="s">
        <v>3102</v>
      </c>
      <c r="AB896" s="27">
        <f t="shared" si="39"/>
        <v>0</v>
      </c>
      <c r="AC896" s="28">
        <f t="shared" si="40"/>
        <v>0</v>
      </c>
      <c r="AD896" s="29" t="e">
        <f t="shared" si="41"/>
        <v>#DIV/0!</v>
      </c>
    </row>
    <row r="897" spans="1:30" ht="12.75" customHeight="1">
      <c r="A897" s="30" t="s">
        <v>3103</v>
      </c>
      <c r="B897" s="31" t="s">
        <v>3093</v>
      </c>
      <c r="C897" s="32" t="s">
        <v>3094</v>
      </c>
      <c r="D897" s="33" t="s">
        <v>2897</v>
      </c>
      <c r="E897" s="33">
        <v>507</v>
      </c>
      <c r="F897" s="33" t="s">
        <v>3097</v>
      </c>
      <c r="G897" s="34">
        <v>9</v>
      </c>
      <c r="H897" s="31">
        <v>10</v>
      </c>
      <c r="I897" s="35">
        <v>29</v>
      </c>
      <c r="K897" s="36" t="s">
        <v>3103</v>
      </c>
      <c r="L897" s="37">
        <v>364.64</v>
      </c>
      <c r="M897" s="38">
        <v>390.61</v>
      </c>
      <c r="N897" s="38">
        <v>0</v>
      </c>
      <c r="O897" s="39">
        <v>215.52</v>
      </c>
      <c r="P897" s="37">
        <v>293.29</v>
      </c>
      <c r="Q897" s="38">
        <v>320.1</v>
      </c>
      <c r="R897" s="38">
        <v>107.86</v>
      </c>
      <c r="S897" s="38">
        <v>195.83</v>
      </c>
      <c r="T897" s="38">
        <v>226.75</v>
      </c>
      <c r="U897" s="38">
        <v>223.77</v>
      </c>
      <c r="V897" s="38">
        <v>0</v>
      </c>
      <c r="W897" s="38">
        <v>234.53</v>
      </c>
      <c r="X897" s="38">
        <v>0</v>
      </c>
      <c r="Y897" s="38">
        <v>0</v>
      </c>
      <c r="Z897" s="38">
        <v>1063.13</v>
      </c>
      <c r="AA897" s="40">
        <v>611.94</v>
      </c>
      <c r="AB897" s="27">
        <f t="shared" si="39"/>
        <v>390.61</v>
      </c>
      <c r="AC897" s="28">
        <f t="shared" si="40"/>
        <v>1063.13</v>
      </c>
      <c r="AD897" s="29">
        <f t="shared" si="41"/>
        <v>0.36741508564333614</v>
      </c>
    </row>
    <row r="898" spans="1:30" ht="12.75" customHeight="1">
      <c r="A898" s="30" t="s">
        <v>3104</v>
      </c>
      <c r="B898" s="31" t="s">
        <v>3093</v>
      </c>
      <c r="C898" s="32" t="s">
        <v>3094</v>
      </c>
      <c r="D898" s="33" t="s">
        <v>2897</v>
      </c>
      <c r="E898" s="33">
        <v>507</v>
      </c>
      <c r="F898" s="33" t="s">
        <v>3099</v>
      </c>
      <c r="G898" s="34">
        <v>9</v>
      </c>
      <c r="H898" s="31">
        <v>9</v>
      </c>
      <c r="I898" s="35">
        <v>25</v>
      </c>
      <c r="K898" s="36" t="s">
        <v>3104</v>
      </c>
      <c r="L898" s="37">
        <v>358.55</v>
      </c>
      <c r="M898" s="38">
        <v>420.27</v>
      </c>
      <c r="N898" s="38">
        <v>232.19</v>
      </c>
      <c r="O898" s="39">
        <v>47.57</v>
      </c>
      <c r="P898" s="37">
        <v>318.99</v>
      </c>
      <c r="Q898" s="38">
        <v>311.95</v>
      </c>
      <c r="R898" s="38">
        <v>285.21</v>
      </c>
      <c r="S898" s="38">
        <v>281.48</v>
      </c>
      <c r="T898" s="38">
        <v>325.54</v>
      </c>
      <c r="U898" s="38">
        <v>279.95</v>
      </c>
      <c r="V898" s="38">
        <v>307.21</v>
      </c>
      <c r="W898" s="38">
        <v>427.29</v>
      </c>
      <c r="X898" s="38">
        <v>468.92</v>
      </c>
      <c r="Y898" s="38">
        <v>485.84</v>
      </c>
      <c r="Z898" s="38">
        <v>502.23</v>
      </c>
      <c r="AA898" s="40">
        <v>383.78</v>
      </c>
      <c r="AB898" s="27">
        <f t="shared" si="39"/>
        <v>420.27</v>
      </c>
      <c r="AC898" s="28">
        <f t="shared" si="40"/>
        <v>502.23</v>
      </c>
      <c r="AD898" s="29">
        <f t="shared" si="41"/>
        <v>0.8368078370467713</v>
      </c>
    </row>
    <row r="899" spans="1:30" ht="12.75" customHeight="1">
      <c r="A899" s="30" t="s">
        <v>3105</v>
      </c>
      <c r="B899" s="31" t="s">
        <v>3093</v>
      </c>
      <c r="C899" s="32" t="s">
        <v>3094</v>
      </c>
      <c r="D899" s="33" t="s">
        <v>2897</v>
      </c>
      <c r="E899" s="33">
        <v>507</v>
      </c>
      <c r="F899" s="33" t="s">
        <v>3099</v>
      </c>
      <c r="G899" s="34">
        <v>9</v>
      </c>
      <c r="H899" s="31">
        <v>9</v>
      </c>
      <c r="I899" s="35">
        <v>25</v>
      </c>
      <c r="K899" s="36" t="s">
        <v>3105</v>
      </c>
      <c r="L899" s="37">
        <v>430.58</v>
      </c>
      <c r="M899" s="38">
        <v>464.72</v>
      </c>
      <c r="N899" s="38">
        <v>271.97</v>
      </c>
      <c r="O899" s="39">
        <v>117.1</v>
      </c>
      <c r="P899" s="37">
        <v>321.52</v>
      </c>
      <c r="Q899" s="38">
        <v>326.32</v>
      </c>
      <c r="R899" s="38">
        <v>187.48</v>
      </c>
      <c r="S899" s="38">
        <v>235.58</v>
      </c>
      <c r="T899" s="38">
        <v>195.21</v>
      </c>
      <c r="U899" s="38">
        <v>266.32</v>
      </c>
      <c r="V899" s="38">
        <v>256.69</v>
      </c>
      <c r="W899" s="38">
        <v>211.09</v>
      </c>
      <c r="X899" s="38">
        <v>197.74</v>
      </c>
      <c r="Y899" s="38">
        <v>182.97</v>
      </c>
      <c r="Z899" s="38">
        <v>458.35</v>
      </c>
      <c r="AA899" s="40">
        <v>352.76</v>
      </c>
      <c r="AB899" s="27">
        <f t="shared" si="39"/>
        <v>464.72</v>
      </c>
      <c r="AC899" s="28">
        <f t="shared" si="40"/>
        <v>458.35</v>
      </c>
      <c r="AD899" s="29">
        <f t="shared" si="41"/>
        <v>1.0138976764481291</v>
      </c>
    </row>
    <row r="900" spans="1:30" ht="12.75" customHeight="1">
      <c r="A900" s="30" t="s">
        <v>3106</v>
      </c>
      <c r="B900" s="31" t="s">
        <v>3093</v>
      </c>
      <c r="C900" s="32" t="s">
        <v>3094</v>
      </c>
      <c r="D900" s="33" t="s">
        <v>2897</v>
      </c>
      <c r="E900" s="33">
        <v>507</v>
      </c>
      <c r="F900" s="33" t="s">
        <v>3107</v>
      </c>
      <c r="G900" s="34">
        <v>9</v>
      </c>
      <c r="H900" s="31">
        <v>9</v>
      </c>
      <c r="I900" s="35">
        <v>25</v>
      </c>
      <c r="K900" s="36" t="s">
        <v>3106</v>
      </c>
      <c r="L900" s="37">
        <v>599.28</v>
      </c>
      <c r="M900" s="38">
        <v>783.97</v>
      </c>
      <c r="N900" s="38">
        <v>441.48</v>
      </c>
      <c r="O900" s="39">
        <v>181.14</v>
      </c>
      <c r="P900" s="37">
        <v>249.14</v>
      </c>
      <c r="Q900" s="38">
        <v>295.36</v>
      </c>
      <c r="R900" s="38">
        <v>153.21</v>
      </c>
      <c r="S900" s="38">
        <v>275.23</v>
      </c>
      <c r="T900" s="38">
        <v>275.3</v>
      </c>
      <c r="U900" s="38">
        <v>344.9</v>
      </c>
      <c r="V900" s="38">
        <v>225.99</v>
      </c>
      <c r="W900" s="38">
        <v>239.76</v>
      </c>
      <c r="X900" s="38">
        <v>241.25</v>
      </c>
      <c r="Y900" s="38">
        <v>237.09</v>
      </c>
      <c r="Z900" s="38">
        <v>220.01</v>
      </c>
      <c r="AA900" s="40">
        <v>312.51</v>
      </c>
      <c r="AB900" s="27">
        <f aca="true" t="shared" si="42" ref="AB900:AB963">MAX(L900:O900)</f>
        <v>783.97</v>
      </c>
      <c r="AC900" s="28">
        <f aca="true" t="shared" si="43" ref="AC900:AC963">MAX(P900:AA900)</f>
        <v>344.9</v>
      </c>
      <c r="AD900" s="29">
        <f aca="true" t="shared" si="44" ref="AD900:AD963">PRODUCT(AB900,1/AC900)</f>
        <v>2.273035662510873</v>
      </c>
    </row>
    <row r="901" spans="1:30" ht="12.75" customHeight="1">
      <c r="A901" s="30" t="s">
        <v>3108</v>
      </c>
      <c r="B901" s="31" t="s">
        <v>3093</v>
      </c>
      <c r="C901" s="32" t="s">
        <v>3094</v>
      </c>
      <c r="D901" s="33" t="s">
        <v>2897</v>
      </c>
      <c r="E901" s="33">
        <v>507</v>
      </c>
      <c r="F901" s="33" t="s">
        <v>3099</v>
      </c>
      <c r="G901" s="34">
        <v>9</v>
      </c>
      <c r="H901" s="31">
        <v>9</v>
      </c>
      <c r="I901" s="35">
        <v>27</v>
      </c>
      <c r="K901" s="36" t="s">
        <v>3108</v>
      </c>
      <c r="L901" s="37">
        <v>672.17</v>
      </c>
      <c r="M901" s="38">
        <v>702.7</v>
      </c>
      <c r="N901" s="38">
        <v>528.17</v>
      </c>
      <c r="O901" s="39">
        <v>202.64</v>
      </c>
      <c r="P901" s="37">
        <v>520.93</v>
      </c>
      <c r="Q901" s="38">
        <v>722.65</v>
      </c>
      <c r="R901" s="38">
        <v>626.51</v>
      </c>
      <c r="S901" s="38">
        <v>566.93</v>
      </c>
      <c r="T901" s="38">
        <v>374.3</v>
      </c>
      <c r="U901" s="38">
        <v>661.13</v>
      </c>
      <c r="V901" s="38">
        <v>429.2</v>
      </c>
      <c r="W901" s="38">
        <v>673.09</v>
      </c>
      <c r="X901" s="38">
        <v>492.14</v>
      </c>
      <c r="Y901" s="38">
        <v>505.28</v>
      </c>
      <c r="Z901" s="38">
        <v>776.98</v>
      </c>
      <c r="AA901" s="40">
        <v>626.13</v>
      </c>
      <c r="AB901" s="27">
        <f t="shared" si="42"/>
        <v>702.7</v>
      </c>
      <c r="AC901" s="28">
        <f t="shared" si="43"/>
        <v>776.98</v>
      </c>
      <c r="AD901" s="29">
        <f t="shared" si="44"/>
        <v>0.9043990836314963</v>
      </c>
    </row>
    <row r="902" spans="1:30" ht="12.75" customHeight="1">
      <c r="A902" s="30" t="s">
        <v>3109</v>
      </c>
      <c r="B902" s="31" t="s">
        <v>3093</v>
      </c>
      <c r="C902" s="32" t="s">
        <v>3094</v>
      </c>
      <c r="D902" s="33" t="s">
        <v>2897</v>
      </c>
      <c r="E902" s="33">
        <v>507</v>
      </c>
      <c r="F902" s="33" t="s">
        <v>3097</v>
      </c>
      <c r="G902" s="34">
        <v>9</v>
      </c>
      <c r="H902" s="31">
        <v>9</v>
      </c>
      <c r="I902" s="35">
        <v>18</v>
      </c>
      <c r="K902" s="36" t="s">
        <v>3109</v>
      </c>
      <c r="L902" s="37">
        <v>375.95</v>
      </c>
      <c r="M902" s="38">
        <v>487.18</v>
      </c>
      <c r="N902" s="38">
        <v>984.52</v>
      </c>
      <c r="O902" s="39">
        <v>535.66</v>
      </c>
      <c r="P902" s="37">
        <v>484.76</v>
      </c>
      <c r="Q902" s="38">
        <v>470.26</v>
      </c>
      <c r="R902" s="38">
        <v>157.91</v>
      </c>
      <c r="S902" s="38">
        <v>214.09</v>
      </c>
      <c r="T902" s="38">
        <v>301.91</v>
      </c>
      <c r="U902" s="38">
        <v>783.03</v>
      </c>
      <c r="V902" s="38">
        <v>228.24</v>
      </c>
      <c r="W902" s="38">
        <v>40.14</v>
      </c>
      <c r="X902" s="38">
        <v>0</v>
      </c>
      <c r="Y902" s="38">
        <v>0</v>
      </c>
      <c r="Z902" s="38">
        <v>285.55</v>
      </c>
      <c r="AA902" s="40">
        <v>191.56</v>
      </c>
      <c r="AB902" s="27">
        <f t="shared" si="42"/>
        <v>984.52</v>
      </c>
      <c r="AC902" s="28">
        <f t="shared" si="43"/>
        <v>783.03</v>
      </c>
      <c r="AD902" s="29">
        <f t="shared" si="44"/>
        <v>1.257320920015836</v>
      </c>
    </row>
    <row r="903" spans="1:30" ht="12.75" customHeight="1">
      <c r="A903" s="30" t="s">
        <v>3110</v>
      </c>
      <c r="B903" s="31" t="s">
        <v>3093</v>
      </c>
      <c r="C903" s="32" t="s">
        <v>3094</v>
      </c>
      <c r="D903" s="33" t="s">
        <v>2897</v>
      </c>
      <c r="E903" s="33">
        <v>507</v>
      </c>
      <c r="F903" s="33" t="s">
        <v>3097</v>
      </c>
      <c r="G903" s="34">
        <v>9</v>
      </c>
      <c r="H903" s="31">
        <v>9</v>
      </c>
      <c r="I903" s="35">
        <v>5</v>
      </c>
      <c r="K903" s="36" t="s">
        <v>3110</v>
      </c>
      <c r="L903" s="37">
        <v>357.47</v>
      </c>
      <c r="M903" s="38">
        <v>441.13</v>
      </c>
      <c r="N903" s="38">
        <v>506.4</v>
      </c>
      <c r="O903" s="39">
        <v>326.36</v>
      </c>
      <c r="P903" s="37">
        <v>290.15</v>
      </c>
      <c r="Q903" s="38">
        <v>339.94</v>
      </c>
      <c r="R903" s="38">
        <v>229.45</v>
      </c>
      <c r="S903" s="38">
        <v>292.04</v>
      </c>
      <c r="T903" s="38">
        <v>247.48</v>
      </c>
      <c r="U903" s="38">
        <v>389.4</v>
      </c>
      <c r="V903" s="38">
        <v>259.36</v>
      </c>
      <c r="W903" s="38">
        <v>225.47</v>
      </c>
      <c r="X903" s="38">
        <v>202.86</v>
      </c>
      <c r="Y903" s="38">
        <v>192.29</v>
      </c>
      <c r="Z903" s="38">
        <v>478.11</v>
      </c>
      <c r="AA903" s="40">
        <v>347.27</v>
      </c>
      <c r="AB903" s="27">
        <f t="shared" si="42"/>
        <v>506.4</v>
      </c>
      <c r="AC903" s="28">
        <f t="shared" si="43"/>
        <v>478.11</v>
      </c>
      <c r="AD903" s="29">
        <f t="shared" si="44"/>
        <v>1.0591704837798832</v>
      </c>
    </row>
    <row r="904" spans="1:30" ht="12.75" customHeight="1">
      <c r="A904" s="30" t="s">
        <v>3111</v>
      </c>
      <c r="B904" s="31" t="s">
        <v>3093</v>
      </c>
      <c r="C904" s="32" t="s">
        <v>3094</v>
      </c>
      <c r="D904" s="33" t="s">
        <v>2897</v>
      </c>
      <c r="E904" s="33">
        <v>507</v>
      </c>
      <c r="F904" s="33" t="s">
        <v>3099</v>
      </c>
      <c r="G904" s="34">
        <v>9</v>
      </c>
      <c r="H904" s="31">
        <v>8</v>
      </c>
      <c r="I904" s="35">
        <v>25</v>
      </c>
      <c r="K904" s="36" t="s">
        <v>3111</v>
      </c>
      <c r="L904" s="37">
        <v>590.94</v>
      </c>
      <c r="M904" s="38">
        <v>591.53</v>
      </c>
      <c r="N904" s="38">
        <v>286.82</v>
      </c>
      <c r="O904" s="39">
        <v>185.23</v>
      </c>
      <c r="P904" s="37">
        <v>172.2</v>
      </c>
      <c r="Q904" s="38">
        <v>232.62</v>
      </c>
      <c r="R904" s="38">
        <v>65.53</v>
      </c>
      <c r="S904" s="38">
        <v>137.43</v>
      </c>
      <c r="T904" s="38">
        <v>144.86</v>
      </c>
      <c r="U904" s="38">
        <v>162.71</v>
      </c>
      <c r="V904" s="38">
        <v>172.67</v>
      </c>
      <c r="W904" s="38">
        <v>265.78</v>
      </c>
      <c r="X904" s="38">
        <v>227.83</v>
      </c>
      <c r="Y904" s="38">
        <v>203.74</v>
      </c>
      <c r="Z904" s="38">
        <v>998.03</v>
      </c>
      <c r="AA904" s="40">
        <v>421.38</v>
      </c>
      <c r="AB904" s="27">
        <f t="shared" si="42"/>
        <v>591.53</v>
      </c>
      <c r="AC904" s="28">
        <f t="shared" si="43"/>
        <v>998.03</v>
      </c>
      <c r="AD904" s="29">
        <f t="shared" si="44"/>
        <v>0.5926976143001713</v>
      </c>
    </row>
    <row r="905" spans="1:30" ht="12.75" customHeight="1">
      <c r="A905" s="30" t="s">
        <v>3112</v>
      </c>
      <c r="B905" s="31" t="s">
        <v>3093</v>
      </c>
      <c r="C905" s="32" t="s">
        <v>3094</v>
      </c>
      <c r="D905" s="33" t="s">
        <v>2897</v>
      </c>
      <c r="E905" s="33">
        <v>507</v>
      </c>
      <c r="F905" s="33" t="s">
        <v>3099</v>
      </c>
      <c r="G905" s="34">
        <v>9</v>
      </c>
      <c r="H905" s="31">
        <v>9</v>
      </c>
      <c r="I905" s="35">
        <v>18</v>
      </c>
      <c r="J905" s="45" t="s">
        <v>1158</v>
      </c>
      <c r="K905" s="36" t="s">
        <v>3112</v>
      </c>
      <c r="L905" s="37">
        <v>171.53</v>
      </c>
      <c r="M905" s="38">
        <v>379.97</v>
      </c>
      <c r="N905" s="38">
        <v>727.93</v>
      </c>
      <c r="O905" s="39">
        <v>260.93</v>
      </c>
      <c r="P905" s="37">
        <v>0</v>
      </c>
      <c r="Q905" s="38">
        <v>0</v>
      </c>
      <c r="R905" s="38">
        <v>20.94</v>
      </c>
      <c r="S905" s="38">
        <v>0</v>
      </c>
      <c r="T905" s="38">
        <v>0</v>
      </c>
      <c r="U905" s="38">
        <v>0</v>
      </c>
      <c r="V905" s="38">
        <v>0</v>
      </c>
      <c r="W905" s="38">
        <v>28.16</v>
      </c>
      <c r="X905" s="38">
        <v>33.2</v>
      </c>
      <c r="Y905" s="38">
        <v>26.59</v>
      </c>
      <c r="Z905" s="38">
        <v>0</v>
      </c>
      <c r="AA905" s="40">
        <v>0</v>
      </c>
      <c r="AB905" s="27">
        <f t="shared" si="42"/>
        <v>727.93</v>
      </c>
      <c r="AC905" s="28">
        <f t="shared" si="43"/>
        <v>33.2</v>
      </c>
      <c r="AD905" s="29">
        <f t="shared" si="44"/>
        <v>21.92560240963855</v>
      </c>
    </row>
    <row r="906" spans="1:30" ht="12.75" customHeight="1">
      <c r="A906" s="30" t="s">
        <v>3113</v>
      </c>
      <c r="B906" s="31" t="s">
        <v>3093</v>
      </c>
      <c r="C906" s="32" t="s">
        <v>3094</v>
      </c>
      <c r="D906" s="33" t="s">
        <v>2897</v>
      </c>
      <c r="E906" s="33">
        <v>507</v>
      </c>
      <c r="F906" s="33" t="s">
        <v>3097</v>
      </c>
      <c r="G906" s="34">
        <v>9</v>
      </c>
      <c r="H906" s="31">
        <v>9</v>
      </c>
      <c r="I906" s="35" t="s">
        <v>1140</v>
      </c>
      <c r="K906" s="36" t="s">
        <v>3114</v>
      </c>
      <c r="L906" s="37">
        <v>0</v>
      </c>
      <c r="M906" s="38">
        <v>0</v>
      </c>
      <c r="N906" s="38">
        <v>0</v>
      </c>
      <c r="O906" s="39">
        <v>0</v>
      </c>
      <c r="P906" s="37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46.34</v>
      </c>
      <c r="Y906" s="38">
        <v>0</v>
      </c>
      <c r="Z906" s="38">
        <v>0</v>
      </c>
      <c r="AA906" s="40">
        <v>0</v>
      </c>
      <c r="AB906" s="27">
        <f t="shared" si="42"/>
        <v>0</v>
      </c>
      <c r="AC906" s="28">
        <f t="shared" si="43"/>
        <v>46.34</v>
      </c>
      <c r="AD906" s="29">
        <f t="shared" si="44"/>
        <v>0</v>
      </c>
    </row>
    <row r="907" spans="1:30" ht="12.75" customHeight="1">
      <c r="A907" s="30" t="s">
        <v>3115</v>
      </c>
      <c r="B907" s="31" t="s">
        <v>3093</v>
      </c>
      <c r="C907" s="32" t="s">
        <v>3094</v>
      </c>
      <c r="D907" s="33" t="s">
        <v>2897</v>
      </c>
      <c r="E907" s="33">
        <v>507</v>
      </c>
      <c r="F907" s="33" t="s">
        <v>3116</v>
      </c>
      <c r="G907" s="34">
        <v>8</v>
      </c>
      <c r="H907" s="31">
        <v>7</v>
      </c>
      <c r="I907" s="35">
        <v>27</v>
      </c>
      <c r="K907" s="36" t="s">
        <v>3117</v>
      </c>
      <c r="L907" s="37">
        <v>471.72</v>
      </c>
      <c r="M907" s="38">
        <v>469.81</v>
      </c>
      <c r="N907" s="38">
        <v>348.6</v>
      </c>
      <c r="O907" s="39">
        <v>124.59</v>
      </c>
      <c r="P907" s="37">
        <v>243.15</v>
      </c>
      <c r="Q907" s="38">
        <v>334.15</v>
      </c>
      <c r="R907" s="38">
        <v>301.91</v>
      </c>
      <c r="S907" s="38">
        <v>321.36</v>
      </c>
      <c r="T907" s="38">
        <v>265.36</v>
      </c>
      <c r="U907" s="38">
        <v>329.63</v>
      </c>
      <c r="V907" s="38">
        <v>389.81</v>
      </c>
      <c r="W907" s="38">
        <v>523.72</v>
      </c>
      <c r="X907" s="38">
        <v>536.14</v>
      </c>
      <c r="Y907" s="38">
        <v>527.62</v>
      </c>
      <c r="Z907" s="38">
        <v>335.82</v>
      </c>
      <c r="AA907" s="40">
        <v>457.73</v>
      </c>
      <c r="AB907" s="27">
        <f t="shared" si="42"/>
        <v>471.72</v>
      </c>
      <c r="AC907" s="28">
        <f t="shared" si="43"/>
        <v>536.14</v>
      </c>
      <c r="AD907" s="29">
        <f t="shared" si="44"/>
        <v>0.879844816652367</v>
      </c>
    </row>
    <row r="908" spans="1:30" ht="12.75" customHeight="1">
      <c r="A908" s="30" t="s">
        <v>3118</v>
      </c>
      <c r="B908" s="31" t="s">
        <v>3093</v>
      </c>
      <c r="C908" s="32" t="s">
        <v>3094</v>
      </c>
      <c r="D908" s="33" t="s">
        <v>2897</v>
      </c>
      <c r="E908" s="33"/>
      <c r="F908" s="33" t="s">
        <v>3119</v>
      </c>
      <c r="G908" s="34">
        <v>1</v>
      </c>
      <c r="H908" s="31">
        <v>1</v>
      </c>
      <c r="I908" s="35">
        <v>25</v>
      </c>
      <c r="K908" s="36" t="s">
        <v>3118</v>
      </c>
      <c r="L908" s="37">
        <v>870.36</v>
      </c>
      <c r="M908" s="38">
        <v>789.39</v>
      </c>
      <c r="N908" s="38">
        <v>363.52</v>
      </c>
      <c r="O908" s="39">
        <v>207.18</v>
      </c>
      <c r="P908" s="37">
        <v>677.93</v>
      </c>
      <c r="Q908" s="38">
        <v>1066.02</v>
      </c>
      <c r="R908" s="38">
        <v>721.71</v>
      </c>
      <c r="S908" s="38">
        <v>839.55</v>
      </c>
      <c r="T908" s="38">
        <v>549.1</v>
      </c>
      <c r="U908" s="38">
        <v>740.14</v>
      </c>
      <c r="V908" s="38">
        <v>631.95</v>
      </c>
      <c r="W908" s="38">
        <v>626.18</v>
      </c>
      <c r="X908" s="38">
        <v>570.73</v>
      </c>
      <c r="Y908" s="38">
        <v>505.25</v>
      </c>
      <c r="Z908" s="38">
        <v>984.47</v>
      </c>
      <c r="AA908" s="40">
        <v>827.11</v>
      </c>
      <c r="AB908" s="27">
        <f t="shared" si="42"/>
        <v>870.36</v>
      </c>
      <c r="AC908" s="28">
        <f t="shared" si="43"/>
        <v>1066.02</v>
      </c>
      <c r="AD908" s="29">
        <f t="shared" si="44"/>
        <v>0.8164574773456408</v>
      </c>
    </row>
    <row r="909" spans="1:30" ht="12.75" customHeight="1">
      <c r="A909" s="30" t="s">
        <v>3120</v>
      </c>
      <c r="B909" s="31" t="s">
        <v>3121</v>
      </c>
      <c r="C909" s="32" t="s">
        <v>3122</v>
      </c>
      <c r="D909" s="33" t="s">
        <v>2897</v>
      </c>
      <c r="E909" s="33">
        <v>541</v>
      </c>
      <c r="F909" s="33" t="s">
        <v>2984</v>
      </c>
      <c r="G909" s="34">
        <v>10</v>
      </c>
      <c r="H909" s="31">
        <v>10</v>
      </c>
      <c r="I909" s="35">
        <v>5</v>
      </c>
      <c r="K909" s="36" t="s">
        <v>3120</v>
      </c>
      <c r="L909" s="37">
        <v>502.34</v>
      </c>
      <c r="M909" s="38">
        <v>521.09</v>
      </c>
      <c r="N909" s="38">
        <v>560.59</v>
      </c>
      <c r="O909" s="39">
        <v>421.94</v>
      </c>
      <c r="P909" s="37">
        <v>0</v>
      </c>
      <c r="Q909" s="38">
        <v>0</v>
      </c>
      <c r="R909" s="38">
        <v>0</v>
      </c>
      <c r="S909" s="38">
        <v>41.59</v>
      </c>
      <c r="T909" s="38">
        <v>0</v>
      </c>
      <c r="U909" s="38">
        <v>0</v>
      </c>
      <c r="V909" s="38">
        <v>297.14</v>
      </c>
      <c r="W909" s="38">
        <v>35.71</v>
      </c>
      <c r="X909" s="38">
        <v>0</v>
      </c>
      <c r="Y909" s="38">
        <v>0</v>
      </c>
      <c r="Z909" s="38">
        <v>203.76</v>
      </c>
      <c r="AA909" s="40">
        <v>0</v>
      </c>
      <c r="AB909" s="27">
        <f t="shared" si="42"/>
        <v>560.59</v>
      </c>
      <c r="AC909" s="28">
        <f t="shared" si="43"/>
        <v>297.14</v>
      </c>
      <c r="AD909" s="29">
        <f t="shared" si="44"/>
        <v>1.886619102106751</v>
      </c>
    </row>
    <row r="910" spans="1:30" ht="12.75" customHeight="1">
      <c r="A910" s="30" t="s">
        <v>3123</v>
      </c>
      <c r="B910" s="31" t="s">
        <v>3121</v>
      </c>
      <c r="C910" s="32" t="s">
        <v>3122</v>
      </c>
      <c r="D910" s="33" t="s">
        <v>2897</v>
      </c>
      <c r="E910" s="33">
        <v>541</v>
      </c>
      <c r="F910" s="33" t="s">
        <v>2984</v>
      </c>
      <c r="G910" s="34">
        <v>10</v>
      </c>
      <c r="H910" s="31">
        <v>10</v>
      </c>
      <c r="I910" s="35">
        <v>29</v>
      </c>
      <c r="K910" s="36" t="s">
        <v>3123</v>
      </c>
      <c r="L910" s="37">
        <v>140.5</v>
      </c>
      <c r="M910" s="38">
        <v>130.62</v>
      </c>
      <c r="N910" s="38">
        <v>0</v>
      </c>
      <c r="O910" s="39">
        <v>55.69</v>
      </c>
      <c r="P910" s="37">
        <v>190.91</v>
      </c>
      <c r="Q910" s="38">
        <v>196.85</v>
      </c>
      <c r="R910" s="38">
        <v>166.2</v>
      </c>
      <c r="S910" s="38">
        <v>176.53</v>
      </c>
      <c r="T910" s="38">
        <v>180.73</v>
      </c>
      <c r="U910" s="38">
        <v>0</v>
      </c>
      <c r="V910" s="38">
        <v>247.28</v>
      </c>
      <c r="W910" s="38">
        <v>281.06</v>
      </c>
      <c r="X910" s="38">
        <v>279.92</v>
      </c>
      <c r="Y910" s="38">
        <v>166.51</v>
      </c>
      <c r="Z910" s="38">
        <v>152.59</v>
      </c>
      <c r="AA910" s="40">
        <v>235.18</v>
      </c>
      <c r="AB910" s="27">
        <f t="shared" si="42"/>
        <v>140.5</v>
      </c>
      <c r="AC910" s="28">
        <f t="shared" si="43"/>
        <v>281.06</v>
      </c>
      <c r="AD910" s="29">
        <f t="shared" si="44"/>
        <v>0.49989326122536115</v>
      </c>
    </row>
    <row r="911" spans="1:30" ht="12.75" customHeight="1">
      <c r="A911" s="30" t="s">
        <v>3124</v>
      </c>
      <c r="B911" s="31" t="s">
        <v>3125</v>
      </c>
      <c r="C911" s="32" t="s">
        <v>3122</v>
      </c>
      <c r="D911" s="33" t="s">
        <v>2897</v>
      </c>
      <c r="E911" s="33">
        <v>685</v>
      </c>
      <c r="F911" s="33" t="s">
        <v>3126</v>
      </c>
      <c r="G911" s="34">
        <v>8</v>
      </c>
      <c r="H911" s="31">
        <v>8</v>
      </c>
      <c r="I911" s="35">
        <v>5</v>
      </c>
      <c r="K911" s="36" t="s">
        <v>3124</v>
      </c>
      <c r="L911" s="37">
        <v>290.46</v>
      </c>
      <c r="M911" s="38">
        <v>268.1</v>
      </c>
      <c r="N911" s="38">
        <v>355.74</v>
      </c>
      <c r="O911" s="39">
        <v>186.54</v>
      </c>
      <c r="P911" s="37">
        <v>143.39</v>
      </c>
      <c r="Q911" s="38">
        <v>187.91</v>
      </c>
      <c r="R911" s="38">
        <v>134.21</v>
      </c>
      <c r="S911" s="38">
        <v>123.17</v>
      </c>
      <c r="T911" s="38">
        <v>143.41</v>
      </c>
      <c r="U911" s="38">
        <v>173.75</v>
      </c>
      <c r="V911" s="38">
        <v>200.91</v>
      </c>
      <c r="W911" s="38">
        <v>243.85</v>
      </c>
      <c r="X911" s="38">
        <v>268.12</v>
      </c>
      <c r="Y911" s="38">
        <v>272.04</v>
      </c>
      <c r="Z911" s="38">
        <v>150.77</v>
      </c>
      <c r="AA911" s="40">
        <v>148.08</v>
      </c>
      <c r="AB911" s="27">
        <f t="shared" si="42"/>
        <v>355.74</v>
      </c>
      <c r="AC911" s="28">
        <f t="shared" si="43"/>
        <v>272.04</v>
      </c>
      <c r="AD911" s="29">
        <f t="shared" si="44"/>
        <v>1.3076753418614908</v>
      </c>
    </row>
    <row r="912" spans="1:30" ht="12.75" customHeight="1">
      <c r="A912" s="30" t="s">
        <v>3127</v>
      </c>
      <c r="B912" s="31" t="s">
        <v>3125</v>
      </c>
      <c r="C912" s="32" t="s">
        <v>3122</v>
      </c>
      <c r="D912" s="33" t="s">
        <v>2897</v>
      </c>
      <c r="E912" s="33">
        <v>685</v>
      </c>
      <c r="F912" s="33" t="s">
        <v>1360</v>
      </c>
      <c r="G912" s="34">
        <v>8</v>
      </c>
      <c r="H912" s="31">
        <v>8</v>
      </c>
      <c r="I912" s="35">
        <v>20</v>
      </c>
      <c r="K912" s="36" t="s">
        <v>3127</v>
      </c>
      <c r="L912" s="37">
        <v>0</v>
      </c>
      <c r="M912" s="38">
        <v>0</v>
      </c>
      <c r="N912" s="38">
        <v>458.72</v>
      </c>
      <c r="O912" s="39">
        <v>138.21</v>
      </c>
      <c r="P912" s="37">
        <v>348.24</v>
      </c>
      <c r="Q912" s="38">
        <v>360.26</v>
      </c>
      <c r="R912" s="38">
        <v>299.4</v>
      </c>
      <c r="S912" s="38">
        <v>272.85</v>
      </c>
      <c r="T912" s="38">
        <v>293.43</v>
      </c>
      <c r="U912" s="38">
        <v>297.28</v>
      </c>
      <c r="V912" s="38">
        <v>296.02</v>
      </c>
      <c r="W912" s="38">
        <v>307.68</v>
      </c>
      <c r="X912" s="38">
        <v>313.8</v>
      </c>
      <c r="Y912" s="38">
        <v>271.11</v>
      </c>
      <c r="Z912" s="38">
        <v>534.44</v>
      </c>
      <c r="AA912" s="40">
        <v>463.64</v>
      </c>
      <c r="AB912" s="27">
        <f t="shared" si="42"/>
        <v>458.72</v>
      </c>
      <c r="AC912" s="28">
        <f t="shared" si="43"/>
        <v>534.44</v>
      </c>
      <c r="AD912" s="29">
        <f t="shared" si="44"/>
        <v>0.8583189880996931</v>
      </c>
    </row>
    <row r="913" spans="1:30" ht="12.75" customHeight="1">
      <c r="A913" s="30" t="s">
        <v>3128</v>
      </c>
      <c r="B913" s="31" t="s">
        <v>3129</v>
      </c>
      <c r="C913" s="32" t="s">
        <v>3130</v>
      </c>
      <c r="D913" s="33" t="s">
        <v>3131</v>
      </c>
      <c r="E913" s="33">
        <v>95</v>
      </c>
      <c r="F913" s="33" t="s">
        <v>3132</v>
      </c>
      <c r="G913" s="34">
        <v>11</v>
      </c>
      <c r="H913" s="31">
        <v>12</v>
      </c>
      <c r="I913" s="35">
        <v>3</v>
      </c>
      <c r="K913" s="36" t="s">
        <v>3128</v>
      </c>
      <c r="L913" s="37">
        <v>132.01</v>
      </c>
      <c r="M913" s="38">
        <v>165.82</v>
      </c>
      <c r="N913" s="38">
        <v>492.44</v>
      </c>
      <c r="O913" s="39">
        <v>552.95</v>
      </c>
      <c r="P913" s="37">
        <v>329.48</v>
      </c>
      <c r="Q913" s="38">
        <v>340.48</v>
      </c>
      <c r="R913" s="38">
        <v>255.01</v>
      </c>
      <c r="S913" s="38">
        <v>391.91</v>
      </c>
      <c r="T913" s="38">
        <v>263.89</v>
      </c>
      <c r="U913" s="38">
        <v>306.91</v>
      </c>
      <c r="V913" s="38">
        <v>256.78</v>
      </c>
      <c r="W913" s="38">
        <v>223.29</v>
      </c>
      <c r="X913" s="38">
        <v>248.56</v>
      </c>
      <c r="Y913" s="38">
        <v>206.13</v>
      </c>
      <c r="Z913" s="38">
        <v>177.48</v>
      </c>
      <c r="AA913" s="40">
        <v>181.77</v>
      </c>
      <c r="AB913" s="27">
        <f t="shared" si="42"/>
        <v>552.95</v>
      </c>
      <c r="AC913" s="28">
        <f t="shared" si="43"/>
        <v>391.91</v>
      </c>
      <c r="AD913" s="29">
        <f t="shared" si="44"/>
        <v>1.4109106682656731</v>
      </c>
    </row>
    <row r="914" spans="1:30" ht="12.75" customHeight="1">
      <c r="A914" s="30" t="s">
        <v>3133</v>
      </c>
      <c r="B914" s="31" t="s">
        <v>3129</v>
      </c>
      <c r="C914" s="32" t="s">
        <v>3130</v>
      </c>
      <c r="D914" s="33" t="s">
        <v>3131</v>
      </c>
      <c r="E914" s="33">
        <v>95</v>
      </c>
      <c r="F914" s="33" t="s">
        <v>3132</v>
      </c>
      <c r="G914" s="34">
        <v>11</v>
      </c>
      <c r="H914" s="31">
        <v>11</v>
      </c>
      <c r="I914" s="35">
        <v>25</v>
      </c>
      <c r="K914" s="36" t="s">
        <v>3133</v>
      </c>
      <c r="L914" s="37">
        <v>221.98</v>
      </c>
      <c r="M914" s="38">
        <v>223.52</v>
      </c>
      <c r="N914" s="38">
        <v>199.07</v>
      </c>
      <c r="O914" s="39">
        <v>150.02</v>
      </c>
      <c r="P914" s="37">
        <v>314.03</v>
      </c>
      <c r="Q914" s="38">
        <v>336.68</v>
      </c>
      <c r="R914" s="38">
        <v>211.88</v>
      </c>
      <c r="S914" s="38">
        <v>150.36</v>
      </c>
      <c r="T914" s="38">
        <v>161.12</v>
      </c>
      <c r="U914" s="38">
        <v>187.83</v>
      </c>
      <c r="V914" s="38">
        <v>192.06</v>
      </c>
      <c r="W914" s="38">
        <v>237.14</v>
      </c>
      <c r="X914" s="38">
        <v>154.58</v>
      </c>
      <c r="Y914" s="38">
        <v>199.8</v>
      </c>
      <c r="Z914" s="38">
        <v>605.57</v>
      </c>
      <c r="AA914" s="40">
        <v>587.75</v>
      </c>
      <c r="AB914" s="27">
        <f t="shared" si="42"/>
        <v>223.52</v>
      </c>
      <c r="AC914" s="28">
        <f t="shared" si="43"/>
        <v>605.57</v>
      </c>
      <c r="AD914" s="29">
        <f t="shared" si="44"/>
        <v>0.36910679194808194</v>
      </c>
    </row>
    <row r="915" spans="1:30" ht="12.75" customHeight="1">
      <c r="A915" s="30" t="s">
        <v>3134</v>
      </c>
      <c r="B915" s="31" t="s">
        <v>3129</v>
      </c>
      <c r="C915" s="32" t="s">
        <v>3130</v>
      </c>
      <c r="D915" s="33" t="s">
        <v>3131</v>
      </c>
      <c r="E915" s="33">
        <v>95</v>
      </c>
      <c r="F915" s="33" t="s">
        <v>3135</v>
      </c>
      <c r="G915" s="34">
        <v>10</v>
      </c>
      <c r="H915" s="31">
        <v>11</v>
      </c>
      <c r="I915" s="35">
        <v>20</v>
      </c>
      <c r="K915" s="36" t="s">
        <v>3134</v>
      </c>
      <c r="L915" s="37">
        <v>0</v>
      </c>
      <c r="M915" s="38">
        <v>0</v>
      </c>
      <c r="N915" s="38">
        <v>150.59</v>
      </c>
      <c r="O915" s="39">
        <v>0</v>
      </c>
      <c r="P915" s="37">
        <v>227.46</v>
      </c>
      <c r="Q915" s="38">
        <v>264.4</v>
      </c>
      <c r="R915" s="38">
        <v>195.08</v>
      </c>
      <c r="S915" s="38">
        <v>270.01</v>
      </c>
      <c r="T915" s="38">
        <v>257.81</v>
      </c>
      <c r="U915" s="38">
        <v>279.54</v>
      </c>
      <c r="V915" s="38">
        <v>259.79</v>
      </c>
      <c r="W915" s="38">
        <v>65.07</v>
      </c>
      <c r="X915" s="38">
        <v>0</v>
      </c>
      <c r="Y915" s="38">
        <v>128.02</v>
      </c>
      <c r="Z915" s="38">
        <v>149.87</v>
      </c>
      <c r="AA915" s="40">
        <v>216.9</v>
      </c>
      <c r="AB915" s="27">
        <f t="shared" si="42"/>
        <v>150.59</v>
      </c>
      <c r="AC915" s="28">
        <f t="shared" si="43"/>
        <v>279.54</v>
      </c>
      <c r="AD915" s="29">
        <f t="shared" si="44"/>
        <v>0.5387064463046433</v>
      </c>
    </row>
    <row r="916" spans="1:30" ht="12.75" customHeight="1">
      <c r="A916" s="30" t="s">
        <v>3136</v>
      </c>
      <c r="B916" s="31" t="s">
        <v>3129</v>
      </c>
      <c r="C916" s="32" t="s">
        <v>3130</v>
      </c>
      <c r="D916" s="33" t="s">
        <v>3131</v>
      </c>
      <c r="E916" s="33">
        <v>95</v>
      </c>
      <c r="F916" s="33" t="s">
        <v>3135</v>
      </c>
      <c r="G916" s="34">
        <v>10</v>
      </c>
      <c r="H916" s="31">
        <v>12</v>
      </c>
      <c r="I916" s="35"/>
      <c r="K916" s="36" t="s">
        <v>3136</v>
      </c>
      <c r="AB916" s="27">
        <f t="shared" si="42"/>
        <v>0</v>
      </c>
      <c r="AC916" s="28">
        <f t="shared" si="43"/>
        <v>0</v>
      </c>
      <c r="AD916" s="29" t="e">
        <f t="shared" si="44"/>
        <v>#DIV/0!</v>
      </c>
    </row>
    <row r="917" spans="1:30" ht="12.75" customHeight="1">
      <c r="A917" s="30" t="s">
        <v>3137</v>
      </c>
      <c r="B917" s="31" t="s">
        <v>3129</v>
      </c>
      <c r="C917" s="32" t="s">
        <v>3130</v>
      </c>
      <c r="D917" s="33" t="s">
        <v>3131</v>
      </c>
      <c r="E917" s="33">
        <v>192</v>
      </c>
      <c r="F917" s="33" t="s">
        <v>3132</v>
      </c>
      <c r="G917" s="34">
        <v>10</v>
      </c>
      <c r="H917" s="31">
        <v>11</v>
      </c>
      <c r="I917" s="35"/>
      <c r="K917" s="36" t="s">
        <v>3137</v>
      </c>
      <c r="AB917" s="27">
        <f t="shared" si="42"/>
        <v>0</v>
      </c>
      <c r="AC917" s="28">
        <f t="shared" si="43"/>
        <v>0</v>
      </c>
      <c r="AD917" s="29" t="e">
        <f t="shared" si="44"/>
        <v>#DIV/0!</v>
      </c>
    </row>
    <row r="918" spans="1:30" ht="12.75" customHeight="1">
      <c r="A918" s="30" t="s">
        <v>3138</v>
      </c>
      <c r="B918" s="31" t="s">
        <v>3129</v>
      </c>
      <c r="C918" s="32" t="s">
        <v>3130</v>
      </c>
      <c r="D918" s="33" t="s">
        <v>3131</v>
      </c>
      <c r="E918" s="33">
        <v>192</v>
      </c>
      <c r="F918" s="33" t="s">
        <v>3132</v>
      </c>
      <c r="G918" s="34">
        <v>11</v>
      </c>
      <c r="H918" s="31">
        <v>11</v>
      </c>
      <c r="I918" s="35">
        <v>39</v>
      </c>
      <c r="K918" s="36" t="s">
        <v>3138</v>
      </c>
      <c r="L918" s="37">
        <v>0</v>
      </c>
      <c r="M918" s="38">
        <v>253.78</v>
      </c>
      <c r="N918" s="38">
        <v>0</v>
      </c>
      <c r="O918" s="39">
        <v>0</v>
      </c>
      <c r="P918" s="37">
        <v>272.33</v>
      </c>
      <c r="Q918" s="38">
        <v>353.35</v>
      </c>
      <c r="R918" s="38">
        <v>303.41</v>
      </c>
      <c r="S918" s="38">
        <v>190.9</v>
      </c>
      <c r="T918" s="38">
        <v>249.43</v>
      </c>
      <c r="U918" s="38">
        <v>448.09</v>
      </c>
      <c r="V918" s="38">
        <v>633.43</v>
      </c>
      <c r="W918" s="38">
        <v>380.95</v>
      </c>
      <c r="X918" s="38">
        <v>399.09</v>
      </c>
      <c r="Y918" s="38">
        <v>331.29</v>
      </c>
      <c r="Z918" s="38">
        <v>378.25</v>
      </c>
      <c r="AA918" s="40">
        <v>301.82</v>
      </c>
      <c r="AB918" s="27">
        <f t="shared" si="42"/>
        <v>253.78</v>
      </c>
      <c r="AC918" s="28">
        <f t="shared" si="43"/>
        <v>633.43</v>
      </c>
      <c r="AD918" s="29">
        <f t="shared" si="44"/>
        <v>0.4006441122144515</v>
      </c>
    </row>
    <row r="919" spans="1:30" ht="12.75" customHeight="1">
      <c r="A919" s="30" t="s">
        <v>3139</v>
      </c>
      <c r="B919" s="31" t="s">
        <v>3129</v>
      </c>
      <c r="C919" s="32" t="s">
        <v>3130</v>
      </c>
      <c r="D919" s="33" t="s">
        <v>3131</v>
      </c>
      <c r="E919" s="33">
        <v>192</v>
      </c>
      <c r="F919" s="33" t="s">
        <v>3135</v>
      </c>
      <c r="G919" s="34">
        <v>11</v>
      </c>
      <c r="H919" s="31">
        <v>11</v>
      </c>
      <c r="I919" s="35">
        <v>29</v>
      </c>
      <c r="K919" s="36" t="s">
        <v>3139</v>
      </c>
      <c r="L919" s="37">
        <v>169.8</v>
      </c>
      <c r="M919" s="38">
        <v>178.6</v>
      </c>
      <c r="N919" s="38">
        <v>0</v>
      </c>
      <c r="O919" s="39">
        <v>0</v>
      </c>
      <c r="P919" s="37">
        <v>227.16</v>
      </c>
      <c r="Q919" s="38">
        <v>214.66</v>
      </c>
      <c r="R919" s="38">
        <v>178.97</v>
      </c>
      <c r="S919" s="38">
        <v>192.02</v>
      </c>
      <c r="T919" s="38">
        <v>213.23</v>
      </c>
      <c r="U919" s="38">
        <v>219.28</v>
      </c>
      <c r="V919" s="38">
        <v>165.98</v>
      </c>
      <c r="W919" s="38">
        <v>228.52</v>
      </c>
      <c r="X919" s="38">
        <v>221.3</v>
      </c>
      <c r="Y919" s="38">
        <v>235.61</v>
      </c>
      <c r="Z919" s="38">
        <v>269.22</v>
      </c>
      <c r="AA919" s="40">
        <v>220.72</v>
      </c>
      <c r="AB919" s="27">
        <f t="shared" si="42"/>
        <v>178.6</v>
      </c>
      <c r="AC919" s="28">
        <f t="shared" si="43"/>
        <v>269.22</v>
      </c>
      <c r="AD919" s="29">
        <f t="shared" si="44"/>
        <v>0.6633979644900081</v>
      </c>
    </row>
    <row r="920" spans="1:30" ht="12.75" customHeight="1">
      <c r="A920" s="30" t="s">
        <v>3140</v>
      </c>
      <c r="B920" s="31" t="s">
        <v>3129</v>
      </c>
      <c r="C920" s="32" t="s">
        <v>3130</v>
      </c>
      <c r="D920" s="33" t="s">
        <v>3131</v>
      </c>
      <c r="E920" s="33">
        <v>192</v>
      </c>
      <c r="F920" s="33" t="s">
        <v>3132</v>
      </c>
      <c r="G920" s="34">
        <v>9</v>
      </c>
      <c r="H920" s="31">
        <v>9</v>
      </c>
      <c r="I920" s="35"/>
      <c r="J920" s="45"/>
      <c r="K920" s="36" t="s">
        <v>3140</v>
      </c>
      <c r="AB920" s="27">
        <f t="shared" si="42"/>
        <v>0</v>
      </c>
      <c r="AC920" s="28">
        <f t="shared" si="43"/>
        <v>0</v>
      </c>
      <c r="AD920" s="29" t="e">
        <f t="shared" si="44"/>
        <v>#DIV/0!</v>
      </c>
    </row>
    <row r="921" spans="1:30" ht="12.75" customHeight="1">
      <c r="A921" s="30" t="s">
        <v>3141</v>
      </c>
      <c r="B921" s="31" t="s">
        <v>3129</v>
      </c>
      <c r="C921" s="32" t="s">
        <v>3130</v>
      </c>
      <c r="D921" s="33" t="s">
        <v>3131</v>
      </c>
      <c r="E921" s="33">
        <v>192</v>
      </c>
      <c r="F921" s="33" t="s">
        <v>3132</v>
      </c>
      <c r="G921" s="34">
        <v>10</v>
      </c>
      <c r="H921" s="31">
        <v>9</v>
      </c>
      <c r="I921" s="35">
        <v>6</v>
      </c>
      <c r="K921" s="36" t="s">
        <v>3141</v>
      </c>
      <c r="L921" s="37">
        <v>373.58</v>
      </c>
      <c r="M921" s="38">
        <v>426.39</v>
      </c>
      <c r="N921" s="38">
        <v>652.92</v>
      </c>
      <c r="O921" s="39">
        <v>432.95</v>
      </c>
      <c r="P921" s="37">
        <v>209.19</v>
      </c>
      <c r="Q921" s="38">
        <v>294.85</v>
      </c>
      <c r="R921" s="38">
        <v>260.66</v>
      </c>
      <c r="S921" s="38">
        <v>261.73</v>
      </c>
      <c r="T921" s="38">
        <v>206.31</v>
      </c>
      <c r="U921" s="38">
        <v>297.66</v>
      </c>
      <c r="V921" s="38">
        <v>181.8</v>
      </c>
      <c r="W921" s="38">
        <v>200.5</v>
      </c>
      <c r="X921" s="38">
        <v>167.79</v>
      </c>
      <c r="Y921" s="38">
        <v>192</v>
      </c>
      <c r="Z921" s="38">
        <v>472.15</v>
      </c>
      <c r="AA921" s="40">
        <v>328.77</v>
      </c>
      <c r="AB921" s="27">
        <f t="shared" si="42"/>
        <v>652.92</v>
      </c>
      <c r="AC921" s="28">
        <f t="shared" si="43"/>
        <v>472.15</v>
      </c>
      <c r="AD921" s="29">
        <f t="shared" si="44"/>
        <v>1.382865614741078</v>
      </c>
    </row>
    <row r="922" spans="1:30" ht="12.75" customHeight="1">
      <c r="A922" s="30" t="s">
        <v>3142</v>
      </c>
      <c r="B922" s="31" t="s">
        <v>3143</v>
      </c>
      <c r="C922" s="32" t="s">
        <v>3144</v>
      </c>
      <c r="D922" s="33" t="s">
        <v>3145</v>
      </c>
      <c r="E922" s="33">
        <v>111</v>
      </c>
      <c r="F922" s="33" t="s">
        <v>3146</v>
      </c>
      <c r="G922" s="34">
        <v>11</v>
      </c>
      <c r="H922" s="31">
        <v>11</v>
      </c>
      <c r="I922" s="35">
        <v>6</v>
      </c>
      <c r="K922" s="36" t="s">
        <v>3147</v>
      </c>
      <c r="L922" s="37">
        <v>154.79</v>
      </c>
      <c r="M922" s="38">
        <v>180.56</v>
      </c>
      <c r="N922" s="38">
        <v>203.31</v>
      </c>
      <c r="O922" s="39">
        <v>169.85</v>
      </c>
      <c r="P922" s="37">
        <v>180</v>
      </c>
      <c r="Q922" s="38">
        <v>169.63</v>
      </c>
      <c r="R922" s="38">
        <v>135.52</v>
      </c>
      <c r="S922" s="38">
        <v>132.86</v>
      </c>
      <c r="T922" s="38">
        <v>128.01</v>
      </c>
      <c r="U922" s="38">
        <v>126.65</v>
      </c>
      <c r="V922" s="38">
        <v>133.72</v>
      </c>
      <c r="W922" s="38">
        <v>85.66</v>
      </c>
      <c r="X922" s="38">
        <v>75.06</v>
      </c>
      <c r="Y922" s="38">
        <v>69.81</v>
      </c>
      <c r="Z922" s="38">
        <v>150.05</v>
      </c>
      <c r="AA922" s="40">
        <v>306.63</v>
      </c>
      <c r="AB922" s="27">
        <f t="shared" si="42"/>
        <v>203.31</v>
      </c>
      <c r="AC922" s="28">
        <f t="shared" si="43"/>
        <v>306.63</v>
      </c>
      <c r="AD922" s="29">
        <f t="shared" si="44"/>
        <v>0.6630466686234223</v>
      </c>
    </row>
    <row r="923" spans="1:30" ht="12.75" customHeight="1">
      <c r="A923" s="30" t="s">
        <v>3148</v>
      </c>
      <c r="B923" s="31" t="s">
        <v>3143</v>
      </c>
      <c r="C923" s="32" t="s">
        <v>3144</v>
      </c>
      <c r="D923" s="33" t="s">
        <v>3145</v>
      </c>
      <c r="E923" s="33">
        <v>111</v>
      </c>
      <c r="F923" s="33" t="s">
        <v>3149</v>
      </c>
      <c r="G923" s="34">
        <v>12</v>
      </c>
      <c r="H923" s="31">
        <v>14</v>
      </c>
      <c r="I923" s="35">
        <v>29</v>
      </c>
      <c r="K923" s="36" t="s">
        <v>3150</v>
      </c>
      <c r="L923" s="37">
        <v>62.99</v>
      </c>
      <c r="M923" s="38">
        <v>82.95</v>
      </c>
      <c r="N923" s="38">
        <v>0</v>
      </c>
      <c r="O923" s="39">
        <v>0</v>
      </c>
      <c r="P923" s="37">
        <v>185.84</v>
      </c>
      <c r="Q923" s="38">
        <v>194.79</v>
      </c>
      <c r="R923" s="38">
        <v>226.01</v>
      </c>
      <c r="S923" s="38">
        <v>178.21</v>
      </c>
      <c r="T923" s="38">
        <v>183.63</v>
      </c>
      <c r="U923" s="38">
        <v>142.8</v>
      </c>
      <c r="V923" s="38">
        <v>127.58</v>
      </c>
      <c r="W923" s="38">
        <v>86.4</v>
      </c>
      <c r="X923" s="38">
        <v>81.34</v>
      </c>
      <c r="Y923" s="38">
        <v>84.32</v>
      </c>
      <c r="Z923" s="38">
        <v>89.72</v>
      </c>
      <c r="AA923" s="40">
        <v>172.02</v>
      </c>
      <c r="AB923" s="27">
        <f t="shared" si="42"/>
        <v>82.95</v>
      </c>
      <c r="AC923" s="28">
        <f t="shared" si="43"/>
        <v>226.01</v>
      </c>
      <c r="AD923" s="29">
        <f t="shared" si="44"/>
        <v>0.36701915844431665</v>
      </c>
    </row>
    <row r="924" spans="1:30" ht="12.75" customHeight="1">
      <c r="A924" s="30" t="s">
        <v>3151</v>
      </c>
      <c r="B924" s="31" t="s">
        <v>3143</v>
      </c>
      <c r="C924" s="32" t="s">
        <v>3144</v>
      </c>
      <c r="D924" s="33" t="s">
        <v>3145</v>
      </c>
      <c r="E924" s="33">
        <v>111</v>
      </c>
      <c r="F924" s="33" t="s">
        <v>3146</v>
      </c>
      <c r="G924" s="34">
        <v>12</v>
      </c>
      <c r="H924" s="31">
        <v>14</v>
      </c>
      <c r="I924" s="35">
        <v>4</v>
      </c>
      <c r="K924" s="36" t="s">
        <v>3152</v>
      </c>
      <c r="L924" s="37">
        <v>0</v>
      </c>
      <c r="M924" s="38">
        <v>137.62</v>
      </c>
      <c r="N924" s="38">
        <v>100.13</v>
      </c>
      <c r="O924" s="39">
        <v>68.72</v>
      </c>
      <c r="P924" s="37">
        <v>315.6</v>
      </c>
      <c r="Q924" s="38">
        <v>272.45</v>
      </c>
      <c r="R924" s="38">
        <v>200.12</v>
      </c>
      <c r="S924" s="38">
        <v>349.02</v>
      </c>
      <c r="T924" s="38">
        <v>302.7</v>
      </c>
      <c r="U924" s="38">
        <v>429.35</v>
      </c>
      <c r="V924" s="38">
        <v>310.6</v>
      </c>
      <c r="W924" s="38">
        <v>272.83</v>
      </c>
      <c r="X924" s="38">
        <v>129.03</v>
      </c>
      <c r="Y924" s="38">
        <v>254.26</v>
      </c>
      <c r="Z924" s="38">
        <v>240.07</v>
      </c>
      <c r="AA924" s="40">
        <v>179.58</v>
      </c>
      <c r="AB924" s="27">
        <f t="shared" si="42"/>
        <v>137.62</v>
      </c>
      <c r="AC924" s="28">
        <f t="shared" si="43"/>
        <v>429.35</v>
      </c>
      <c r="AD924" s="29">
        <f t="shared" si="44"/>
        <v>0.32053103528589727</v>
      </c>
    </row>
    <row r="925" spans="1:30" ht="12.75" customHeight="1">
      <c r="A925" s="30" t="s">
        <v>3153</v>
      </c>
      <c r="B925" s="31" t="s">
        <v>3143</v>
      </c>
      <c r="C925" s="32" t="s">
        <v>3144</v>
      </c>
      <c r="D925" s="33" t="s">
        <v>3145</v>
      </c>
      <c r="E925" s="33">
        <v>111</v>
      </c>
      <c r="F925" s="33" t="s">
        <v>3146</v>
      </c>
      <c r="G925" s="34">
        <v>12</v>
      </c>
      <c r="H925" s="31">
        <v>14</v>
      </c>
      <c r="I925" s="35" t="s">
        <v>1140</v>
      </c>
      <c r="K925" s="36" t="s">
        <v>3154</v>
      </c>
      <c r="L925" s="37">
        <v>0</v>
      </c>
      <c r="M925" s="38">
        <v>0</v>
      </c>
      <c r="N925" s="38">
        <v>0</v>
      </c>
      <c r="O925" s="39">
        <v>0</v>
      </c>
      <c r="P925" s="37">
        <v>206.78</v>
      </c>
      <c r="Q925" s="38">
        <v>217.42</v>
      </c>
      <c r="R925" s="38">
        <v>205.73</v>
      </c>
      <c r="S925" s="38">
        <v>328.72</v>
      </c>
      <c r="T925" s="38">
        <v>211.88</v>
      </c>
      <c r="U925" s="38">
        <v>280.08</v>
      </c>
      <c r="V925" s="38">
        <v>133.48</v>
      </c>
      <c r="W925" s="38">
        <v>188.66</v>
      </c>
      <c r="X925" s="38">
        <v>190.31</v>
      </c>
      <c r="Y925" s="38">
        <v>231.31</v>
      </c>
      <c r="Z925" s="38">
        <v>0</v>
      </c>
      <c r="AA925" s="40">
        <v>44.45</v>
      </c>
      <c r="AB925" s="27">
        <f t="shared" si="42"/>
        <v>0</v>
      </c>
      <c r="AC925" s="28">
        <f t="shared" si="43"/>
        <v>328.72</v>
      </c>
      <c r="AD925" s="29">
        <f t="shared" si="44"/>
        <v>0</v>
      </c>
    </row>
    <row r="926" spans="1:30" ht="12.75" customHeight="1">
      <c r="A926" s="30" t="s">
        <v>3155</v>
      </c>
      <c r="B926" s="31" t="s">
        <v>3143</v>
      </c>
      <c r="C926" s="32" t="s">
        <v>3144</v>
      </c>
      <c r="D926" s="33" t="s">
        <v>3145</v>
      </c>
      <c r="E926" s="33">
        <v>111</v>
      </c>
      <c r="F926" s="33" t="s">
        <v>3146</v>
      </c>
      <c r="G926" s="34">
        <v>13</v>
      </c>
      <c r="H926" s="31">
        <v>12</v>
      </c>
      <c r="I926" s="35">
        <v>5</v>
      </c>
      <c r="K926" s="36" t="s">
        <v>3156</v>
      </c>
      <c r="L926" s="37">
        <v>252.96</v>
      </c>
      <c r="M926" s="38">
        <v>392.21</v>
      </c>
      <c r="N926" s="38">
        <v>515.29</v>
      </c>
      <c r="O926" s="39">
        <v>455.6</v>
      </c>
      <c r="P926" s="37">
        <v>262.54</v>
      </c>
      <c r="Q926" s="38">
        <v>353.7</v>
      </c>
      <c r="R926" s="38">
        <v>238.93</v>
      </c>
      <c r="S926" s="38">
        <v>372.67</v>
      </c>
      <c r="T926" s="38">
        <v>164.64</v>
      </c>
      <c r="U926" s="38">
        <v>471.26</v>
      </c>
      <c r="V926" s="38">
        <v>262.8</v>
      </c>
      <c r="W926" s="38">
        <v>273.29</v>
      </c>
      <c r="X926" s="38">
        <v>268.84</v>
      </c>
      <c r="Y926" s="38">
        <v>264.83</v>
      </c>
      <c r="Z926" s="38">
        <v>664.4</v>
      </c>
      <c r="AA926" s="40">
        <v>319.19</v>
      </c>
      <c r="AB926" s="27">
        <f t="shared" si="42"/>
        <v>515.29</v>
      </c>
      <c r="AC926" s="28">
        <f t="shared" si="43"/>
        <v>664.4</v>
      </c>
      <c r="AD926" s="29">
        <f t="shared" si="44"/>
        <v>0.7755719446116797</v>
      </c>
    </row>
    <row r="927" spans="1:30" ht="12.75" customHeight="1">
      <c r="A927" s="30" t="s">
        <v>3157</v>
      </c>
      <c r="B927" s="31" t="s">
        <v>3143</v>
      </c>
      <c r="C927" s="32" t="s">
        <v>3144</v>
      </c>
      <c r="D927" s="33" t="s">
        <v>3145</v>
      </c>
      <c r="E927" s="33">
        <v>111</v>
      </c>
      <c r="F927" s="33" t="s">
        <v>3146</v>
      </c>
      <c r="G927" s="34">
        <v>12</v>
      </c>
      <c r="H927" s="31">
        <v>13</v>
      </c>
      <c r="I927" s="35">
        <v>25</v>
      </c>
      <c r="J927" s="45"/>
      <c r="K927" s="36" t="s">
        <v>3158</v>
      </c>
      <c r="L927" s="37">
        <v>179.73</v>
      </c>
      <c r="M927" s="38">
        <v>170.54</v>
      </c>
      <c r="N927" s="38">
        <v>93.49</v>
      </c>
      <c r="O927" s="39">
        <v>93.6</v>
      </c>
      <c r="P927" s="37">
        <v>494.42</v>
      </c>
      <c r="Q927" s="38">
        <v>350.48</v>
      </c>
      <c r="R927" s="38">
        <v>204.39</v>
      </c>
      <c r="S927" s="38">
        <v>124.64</v>
      </c>
      <c r="T927" s="38">
        <v>223.86</v>
      </c>
      <c r="U927" s="38">
        <v>101.24</v>
      </c>
      <c r="V927" s="38">
        <v>102.3</v>
      </c>
      <c r="W927" s="38">
        <v>279.31</v>
      </c>
      <c r="X927" s="38">
        <v>345.99</v>
      </c>
      <c r="Y927" s="38">
        <v>298.88</v>
      </c>
      <c r="Z927" s="38">
        <v>1312.86</v>
      </c>
      <c r="AA927" s="40">
        <v>697.93</v>
      </c>
      <c r="AB927" s="27">
        <f t="shared" si="42"/>
        <v>179.73</v>
      </c>
      <c r="AC927" s="28">
        <f t="shared" si="43"/>
        <v>1312.86</v>
      </c>
      <c r="AD927" s="29">
        <f t="shared" si="44"/>
        <v>0.13689959325442164</v>
      </c>
    </row>
    <row r="928" spans="1:30" ht="12.75" customHeight="1">
      <c r="A928" s="30" t="s">
        <v>3159</v>
      </c>
      <c r="B928" s="31" t="s">
        <v>3143</v>
      </c>
      <c r="C928" s="32" t="s">
        <v>3144</v>
      </c>
      <c r="D928" s="33" t="s">
        <v>3145</v>
      </c>
      <c r="E928" s="33">
        <v>111</v>
      </c>
      <c r="F928" s="33" t="s">
        <v>3146</v>
      </c>
      <c r="G928" s="34">
        <v>13</v>
      </c>
      <c r="H928" s="31">
        <v>12</v>
      </c>
      <c r="I928" s="35" t="s">
        <v>1140</v>
      </c>
      <c r="K928" s="36" t="s">
        <v>3160</v>
      </c>
      <c r="L928" s="37">
        <v>0</v>
      </c>
      <c r="M928" s="38">
        <v>0</v>
      </c>
      <c r="N928" s="38">
        <v>0</v>
      </c>
      <c r="O928" s="39">
        <v>0</v>
      </c>
      <c r="P928" s="37">
        <v>0</v>
      </c>
      <c r="Q928" s="38">
        <v>0</v>
      </c>
      <c r="R928" s="38">
        <v>80.1</v>
      </c>
      <c r="S928" s="38">
        <v>16.6</v>
      </c>
      <c r="T928" s="38">
        <v>0</v>
      </c>
      <c r="U928" s="38">
        <v>0</v>
      </c>
      <c r="V928" s="38">
        <v>0</v>
      </c>
      <c r="W928" s="38">
        <v>210.05</v>
      </c>
      <c r="X928" s="38">
        <v>255.48</v>
      </c>
      <c r="Y928" s="38">
        <v>242.78</v>
      </c>
      <c r="Z928" s="38">
        <v>170.87</v>
      </c>
      <c r="AA928" s="40">
        <v>0</v>
      </c>
      <c r="AB928" s="27">
        <f t="shared" si="42"/>
        <v>0</v>
      </c>
      <c r="AC928" s="28">
        <f t="shared" si="43"/>
        <v>255.48</v>
      </c>
      <c r="AD928" s="29">
        <f t="shared" si="44"/>
        <v>0</v>
      </c>
    </row>
    <row r="929" spans="1:30" ht="12.75" customHeight="1">
      <c r="A929" s="30" t="s">
        <v>3161</v>
      </c>
      <c r="B929" s="31" t="s">
        <v>3143</v>
      </c>
      <c r="C929" s="32" t="s">
        <v>3144</v>
      </c>
      <c r="D929" s="33" t="s">
        <v>3145</v>
      </c>
      <c r="E929" s="33">
        <v>111</v>
      </c>
      <c r="F929" s="33" t="s">
        <v>3146</v>
      </c>
      <c r="G929" s="34">
        <v>12</v>
      </c>
      <c r="H929" s="31">
        <v>14</v>
      </c>
      <c r="I929" s="35">
        <v>16</v>
      </c>
      <c r="K929" s="36" t="s">
        <v>3162</v>
      </c>
      <c r="L929" s="37">
        <v>211.4</v>
      </c>
      <c r="M929" s="38">
        <v>0</v>
      </c>
      <c r="N929" s="38">
        <v>0</v>
      </c>
      <c r="O929" s="39">
        <v>94.88</v>
      </c>
      <c r="P929" s="37">
        <v>561.24</v>
      </c>
      <c r="Q929" s="38">
        <v>567.31</v>
      </c>
      <c r="R929" s="38">
        <v>482.88</v>
      </c>
      <c r="S929" s="38">
        <v>658.29</v>
      </c>
      <c r="T929" s="38">
        <v>667.86</v>
      </c>
      <c r="U929" s="38">
        <v>422.92</v>
      </c>
      <c r="V929" s="38">
        <v>612.82</v>
      </c>
      <c r="W929" s="38">
        <v>287.12</v>
      </c>
      <c r="X929" s="38">
        <v>239.07</v>
      </c>
      <c r="Y929" s="38">
        <v>286.08</v>
      </c>
      <c r="Z929" s="38">
        <v>347.93</v>
      </c>
      <c r="AA929" s="40">
        <v>373.22</v>
      </c>
      <c r="AB929" s="27">
        <f t="shared" si="42"/>
        <v>211.4</v>
      </c>
      <c r="AC929" s="28">
        <f t="shared" si="43"/>
        <v>667.86</v>
      </c>
      <c r="AD929" s="29">
        <f t="shared" si="44"/>
        <v>0.31653340520468365</v>
      </c>
    </row>
    <row r="930" spans="1:30" ht="12.75" customHeight="1">
      <c r="A930" s="30" t="s">
        <v>3163</v>
      </c>
      <c r="B930" s="31" t="s">
        <v>3143</v>
      </c>
      <c r="C930" s="32" t="s">
        <v>3144</v>
      </c>
      <c r="D930" s="33" t="s">
        <v>3145</v>
      </c>
      <c r="E930" s="33">
        <v>111</v>
      </c>
      <c r="F930" s="33" t="s">
        <v>3146</v>
      </c>
      <c r="G930" s="34">
        <v>14</v>
      </c>
      <c r="H930" s="31">
        <v>14</v>
      </c>
      <c r="I930" s="35">
        <v>18</v>
      </c>
      <c r="J930" s="45" t="s">
        <v>1158</v>
      </c>
      <c r="K930" s="36" t="s">
        <v>3164</v>
      </c>
      <c r="L930" s="37">
        <v>111.68</v>
      </c>
      <c r="M930" s="38">
        <v>366.02</v>
      </c>
      <c r="N930" s="38">
        <v>1723.63</v>
      </c>
      <c r="O930" s="39">
        <v>386.35</v>
      </c>
      <c r="P930" s="37">
        <v>163.72</v>
      </c>
      <c r="Q930" s="38">
        <v>158.3</v>
      </c>
      <c r="R930" s="38">
        <v>149.99</v>
      </c>
      <c r="S930" s="38">
        <v>215.87</v>
      </c>
      <c r="T930" s="38">
        <v>269.3</v>
      </c>
      <c r="U930" s="38">
        <v>91.67</v>
      </c>
      <c r="V930" s="38">
        <v>206.24</v>
      </c>
      <c r="W930" s="38">
        <v>253.19</v>
      </c>
      <c r="X930" s="38">
        <v>303.3</v>
      </c>
      <c r="Y930" s="38">
        <v>155.72</v>
      </c>
      <c r="Z930" s="38">
        <v>191.32</v>
      </c>
      <c r="AA930" s="40">
        <v>128.58</v>
      </c>
      <c r="AB930" s="27">
        <f t="shared" si="42"/>
        <v>1723.63</v>
      </c>
      <c r="AC930" s="28">
        <f t="shared" si="43"/>
        <v>303.3</v>
      </c>
      <c r="AD930" s="29">
        <f t="shared" si="44"/>
        <v>5.682921200131883</v>
      </c>
    </row>
    <row r="931" spans="1:30" ht="12.75" customHeight="1">
      <c r="A931" s="30" t="s">
        <v>3165</v>
      </c>
      <c r="B931" s="31" t="s">
        <v>3143</v>
      </c>
      <c r="C931" s="32" t="s">
        <v>3144</v>
      </c>
      <c r="D931" s="33" t="s">
        <v>3145</v>
      </c>
      <c r="E931" s="33">
        <v>111</v>
      </c>
      <c r="F931" s="33" t="s">
        <v>3146</v>
      </c>
      <c r="G931" s="34">
        <v>14</v>
      </c>
      <c r="H931" s="31">
        <v>14</v>
      </c>
      <c r="I931" s="35" t="s">
        <v>1140</v>
      </c>
      <c r="K931" s="36" t="s">
        <v>3166</v>
      </c>
      <c r="L931" s="37">
        <v>0</v>
      </c>
      <c r="M931" s="38">
        <v>0</v>
      </c>
      <c r="N931" s="38">
        <v>0</v>
      </c>
      <c r="O931" s="39">
        <v>0</v>
      </c>
      <c r="P931" s="37">
        <v>56.76</v>
      </c>
      <c r="Q931" s="38">
        <v>0</v>
      </c>
      <c r="R931" s="38">
        <v>65.92</v>
      </c>
      <c r="S931" s="38">
        <v>16.12</v>
      </c>
      <c r="T931" s="38">
        <v>0</v>
      </c>
      <c r="U931" s="38">
        <v>0</v>
      </c>
      <c r="V931" s="38">
        <v>0</v>
      </c>
      <c r="W931" s="38">
        <v>93.21</v>
      </c>
      <c r="X931" s="38">
        <v>263.23</v>
      </c>
      <c r="Y931" s="38">
        <v>198.42</v>
      </c>
      <c r="Z931" s="38">
        <v>0</v>
      </c>
      <c r="AA931" s="40">
        <v>124.26</v>
      </c>
      <c r="AB931" s="27">
        <f t="shared" si="42"/>
        <v>0</v>
      </c>
      <c r="AC931" s="28">
        <f t="shared" si="43"/>
        <v>263.23</v>
      </c>
      <c r="AD931" s="29">
        <f t="shared" si="44"/>
        <v>0</v>
      </c>
    </row>
    <row r="932" spans="1:30" ht="12.75" customHeight="1">
      <c r="A932" s="30" t="s">
        <v>3167</v>
      </c>
      <c r="B932" s="31" t="s">
        <v>3143</v>
      </c>
      <c r="C932" s="32" t="s">
        <v>3144</v>
      </c>
      <c r="D932" s="33" t="s">
        <v>3145</v>
      </c>
      <c r="E932" s="33">
        <v>111</v>
      </c>
      <c r="F932" s="33" t="s">
        <v>3146</v>
      </c>
      <c r="G932" s="34">
        <v>14</v>
      </c>
      <c r="H932" s="31">
        <v>14</v>
      </c>
      <c r="I932" s="35">
        <v>29</v>
      </c>
      <c r="K932" s="36" t="s">
        <v>3168</v>
      </c>
      <c r="L932" s="37">
        <v>43.45</v>
      </c>
      <c r="M932" s="38">
        <v>50.97</v>
      </c>
      <c r="N932" s="38">
        <v>0</v>
      </c>
      <c r="O932" s="39">
        <v>0</v>
      </c>
      <c r="P932" s="37">
        <v>184.2</v>
      </c>
      <c r="Q932" s="38">
        <v>106.76</v>
      </c>
      <c r="R932" s="38">
        <v>210.83</v>
      </c>
      <c r="S932" s="38">
        <v>249.76</v>
      </c>
      <c r="T932" s="38">
        <v>179.52</v>
      </c>
      <c r="U932" s="38">
        <v>251.03</v>
      </c>
      <c r="V932" s="38">
        <v>145.3</v>
      </c>
      <c r="W932" s="38">
        <v>74.6</v>
      </c>
      <c r="X932" s="38">
        <v>155.55</v>
      </c>
      <c r="Y932" s="38">
        <v>174.04</v>
      </c>
      <c r="Z932" s="38">
        <v>65.79</v>
      </c>
      <c r="AA932" s="40">
        <v>60</v>
      </c>
      <c r="AB932" s="27">
        <f t="shared" si="42"/>
        <v>50.97</v>
      </c>
      <c r="AC932" s="28">
        <f t="shared" si="43"/>
        <v>251.03</v>
      </c>
      <c r="AD932" s="29">
        <f t="shared" si="44"/>
        <v>0.20304346094092338</v>
      </c>
    </row>
    <row r="933" spans="1:30" ht="12.75" customHeight="1">
      <c r="A933" s="30" t="s">
        <v>3169</v>
      </c>
      <c r="B933" s="31" t="s">
        <v>3143</v>
      </c>
      <c r="C933" s="32" t="s">
        <v>3144</v>
      </c>
      <c r="D933" s="33" t="s">
        <v>3145</v>
      </c>
      <c r="E933" s="33">
        <v>111</v>
      </c>
      <c r="F933" s="33" t="s">
        <v>3146</v>
      </c>
      <c r="G933" s="34">
        <v>13</v>
      </c>
      <c r="H933" s="31">
        <v>13</v>
      </c>
      <c r="I933" s="35" t="s">
        <v>1140</v>
      </c>
      <c r="K933" s="36" t="s">
        <v>3170</v>
      </c>
      <c r="L933" s="37">
        <v>0</v>
      </c>
      <c r="M933" s="38">
        <v>0</v>
      </c>
      <c r="N933" s="38">
        <v>0</v>
      </c>
      <c r="O933" s="39">
        <v>0</v>
      </c>
      <c r="P933" s="37">
        <v>283.31</v>
      </c>
      <c r="Q933" s="38">
        <v>227.83</v>
      </c>
      <c r="R933" s="38">
        <v>280.69</v>
      </c>
      <c r="S933" s="38">
        <v>314.81</v>
      </c>
      <c r="T933" s="38">
        <v>446.48</v>
      </c>
      <c r="U933" s="38">
        <v>236.12</v>
      </c>
      <c r="V933" s="38">
        <v>210.4</v>
      </c>
      <c r="W933" s="38">
        <v>397.64</v>
      </c>
      <c r="X933" s="38">
        <v>373.45</v>
      </c>
      <c r="Y933" s="38">
        <v>464.03</v>
      </c>
      <c r="Z933" s="38">
        <v>0</v>
      </c>
      <c r="AA933" s="40">
        <v>32.9</v>
      </c>
      <c r="AB933" s="27">
        <f t="shared" si="42"/>
        <v>0</v>
      </c>
      <c r="AC933" s="28">
        <f t="shared" si="43"/>
        <v>464.03</v>
      </c>
      <c r="AD933" s="29">
        <f t="shared" si="44"/>
        <v>0</v>
      </c>
    </row>
    <row r="934" spans="1:30" ht="12.75" customHeight="1">
      <c r="A934" s="30" t="s">
        <v>3171</v>
      </c>
      <c r="B934" s="31" t="s">
        <v>3143</v>
      </c>
      <c r="C934" s="32" t="s">
        <v>3144</v>
      </c>
      <c r="D934" s="33" t="s">
        <v>3145</v>
      </c>
      <c r="E934" s="33">
        <v>111</v>
      </c>
      <c r="F934" s="33" t="s">
        <v>3172</v>
      </c>
      <c r="G934" s="34">
        <v>13</v>
      </c>
      <c r="H934" s="31">
        <v>13</v>
      </c>
      <c r="I934" s="35">
        <v>25</v>
      </c>
      <c r="K934" s="36" t="s">
        <v>3173</v>
      </c>
      <c r="L934" s="37">
        <v>366.21</v>
      </c>
      <c r="M934" s="38">
        <v>448.54</v>
      </c>
      <c r="N934" s="38">
        <v>415.42</v>
      </c>
      <c r="O934" s="39">
        <v>303.76</v>
      </c>
      <c r="P934" s="37">
        <v>361.94</v>
      </c>
      <c r="Q934" s="38">
        <v>391.2</v>
      </c>
      <c r="R934" s="38">
        <v>346.94</v>
      </c>
      <c r="S934" s="38">
        <v>422.87</v>
      </c>
      <c r="T934" s="38">
        <v>291.95</v>
      </c>
      <c r="U934" s="38">
        <v>481.56</v>
      </c>
      <c r="V934" s="38">
        <v>409.53</v>
      </c>
      <c r="W934" s="38">
        <v>483.01</v>
      </c>
      <c r="X934" s="38">
        <v>542.63</v>
      </c>
      <c r="Y934" s="38">
        <v>506.56</v>
      </c>
      <c r="Z934" s="38">
        <v>637.09</v>
      </c>
      <c r="AA934" s="40">
        <v>460.64</v>
      </c>
      <c r="AB934" s="27">
        <f t="shared" si="42"/>
        <v>448.54</v>
      </c>
      <c r="AC934" s="28">
        <f t="shared" si="43"/>
        <v>637.09</v>
      </c>
      <c r="AD934" s="29">
        <f t="shared" si="44"/>
        <v>0.7040449544020468</v>
      </c>
    </row>
    <row r="935" spans="1:30" ht="12.75" customHeight="1">
      <c r="A935" s="30" t="s">
        <v>3174</v>
      </c>
      <c r="B935" s="31" t="s">
        <v>3175</v>
      </c>
      <c r="C935" s="32" t="s">
        <v>3176</v>
      </c>
      <c r="D935" s="33" t="s">
        <v>3177</v>
      </c>
      <c r="E935" s="33">
        <v>133</v>
      </c>
      <c r="F935" s="33" t="s">
        <v>1429</v>
      </c>
      <c r="G935" s="34">
        <v>7</v>
      </c>
      <c r="H935" s="31">
        <v>7</v>
      </c>
      <c r="I935" s="35">
        <v>28</v>
      </c>
      <c r="J935" s="45" t="s">
        <v>1175</v>
      </c>
      <c r="K935" s="36" t="s">
        <v>3174</v>
      </c>
      <c r="L935" s="37">
        <v>70.3</v>
      </c>
      <c r="M935" s="38">
        <v>185.88</v>
      </c>
      <c r="N935" s="38">
        <v>343.34</v>
      </c>
      <c r="O935" s="39">
        <v>105.09</v>
      </c>
      <c r="P935" s="37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8">
        <v>0</v>
      </c>
      <c r="Y935" s="38">
        <v>0</v>
      </c>
      <c r="Z935" s="38">
        <v>0</v>
      </c>
      <c r="AA935" s="40">
        <v>0</v>
      </c>
      <c r="AB935" s="27">
        <f t="shared" si="42"/>
        <v>343.34</v>
      </c>
      <c r="AC935" s="28">
        <f t="shared" si="43"/>
        <v>0</v>
      </c>
      <c r="AD935" s="29" t="e">
        <f t="shared" si="44"/>
        <v>#DIV/0!</v>
      </c>
    </row>
    <row r="936" spans="1:30" ht="12.75" customHeight="1">
      <c r="A936" s="30" t="s">
        <v>3178</v>
      </c>
      <c r="B936" s="31" t="s">
        <v>3175</v>
      </c>
      <c r="C936" s="32" t="s">
        <v>3176</v>
      </c>
      <c r="D936" s="33" t="s">
        <v>3177</v>
      </c>
      <c r="E936" s="33">
        <v>133</v>
      </c>
      <c r="F936" s="33" t="s">
        <v>1360</v>
      </c>
      <c r="G936" s="34">
        <v>6</v>
      </c>
      <c r="H936" s="31">
        <v>5</v>
      </c>
      <c r="I936" s="35">
        <v>25</v>
      </c>
      <c r="K936" s="36" t="s">
        <v>3178</v>
      </c>
      <c r="L936" s="37">
        <v>192.63</v>
      </c>
      <c r="M936" s="38">
        <v>193.92</v>
      </c>
      <c r="N936" s="38">
        <v>142.31</v>
      </c>
      <c r="O936" s="39">
        <v>212.38</v>
      </c>
      <c r="P936" s="37">
        <v>139.63</v>
      </c>
      <c r="Q936" s="38">
        <v>171.73</v>
      </c>
      <c r="R936" s="38">
        <v>166.88</v>
      </c>
      <c r="S936" s="38">
        <v>137.79</v>
      </c>
      <c r="T936" s="38">
        <v>160.63</v>
      </c>
      <c r="U936" s="38">
        <v>143.85</v>
      </c>
      <c r="V936" s="38">
        <v>171.95</v>
      </c>
      <c r="W936" s="38">
        <v>209.32</v>
      </c>
      <c r="X936" s="38">
        <v>226.29</v>
      </c>
      <c r="Y936" s="38">
        <v>222.79</v>
      </c>
      <c r="Z936" s="38">
        <v>210.92</v>
      </c>
      <c r="AA936" s="40">
        <v>208.96</v>
      </c>
      <c r="AB936" s="27">
        <f t="shared" si="42"/>
        <v>212.38</v>
      </c>
      <c r="AC936" s="28">
        <f t="shared" si="43"/>
        <v>226.29</v>
      </c>
      <c r="AD936" s="29">
        <f t="shared" si="44"/>
        <v>0.9385302046047107</v>
      </c>
    </row>
    <row r="937" spans="1:30" ht="12.75" customHeight="1">
      <c r="A937" s="30" t="s">
        <v>3179</v>
      </c>
      <c r="B937" s="31" t="s">
        <v>3175</v>
      </c>
      <c r="C937" s="32" t="s">
        <v>3176</v>
      </c>
      <c r="D937" s="33" t="s">
        <v>3177</v>
      </c>
      <c r="E937" s="33">
        <v>133</v>
      </c>
      <c r="F937" s="33" t="s">
        <v>1360</v>
      </c>
      <c r="G937" s="34">
        <v>5</v>
      </c>
      <c r="H937" s="31">
        <v>5</v>
      </c>
      <c r="I937" s="35">
        <v>22</v>
      </c>
      <c r="K937" s="36" t="s">
        <v>3179</v>
      </c>
      <c r="L937" s="37">
        <v>0</v>
      </c>
      <c r="M937" s="38">
        <v>122.85</v>
      </c>
      <c r="N937" s="38">
        <v>133.09</v>
      </c>
      <c r="O937" s="39">
        <v>130.81</v>
      </c>
      <c r="P937" s="37">
        <v>208.51</v>
      </c>
      <c r="Q937" s="38">
        <v>269.15</v>
      </c>
      <c r="R937" s="38">
        <v>258.32</v>
      </c>
      <c r="S937" s="38">
        <v>280.41</v>
      </c>
      <c r="T937" s="38">
        <v>176.61</v>
      </c>
      <c r="U937" s="38">
        <v>234.24</v>
      </c>
      <c r="V937" s="38">
        <v>307.63</v>
      </c>
      <c r="W937" s="38">
        <v>339.67</v>
      </c>
      <c r="X937" s="38">
        <v>433.69</v>
      </c>
      <c r="Y937" s="38">
        <v>398.05</v>
      </c>
      <c r="Z937" s="38">
        <v>459.24</v>
      </c>
      <c r="AA937" s="40">
        <v>304.73</v>
      </c>
      <c r="AB937" s="27">
        <f t="shared" si="42"/>
        <v>133.09</v>
      </c>
      <c r="AC937" s="28">
        <f t="shared" si="43"/>
        <v>459.24</v>
      </c>
      <c r="AD937" s="29">
        <f t="shared" si="44"/>
        <v>0.2898048950439857</v>
      </c>
    </row>
    <row r="938" spans="1:30" ht="12.75" customHeight="1">
      <c r="A938" s="30" t="s">
        <v>3180</v>
      </c>
      <c r="B938" s="31" t="s">
        <v>3181</v>
      </c>
      <c r="C938" s="32" t="s">
        <v>3182</v>
      </c>
      <c r="D938" s="51" t="s">
        <v>3183</v>
      </c>
      <c r="E938" s="56" t="s">
        <v>3184</v>
      </c>
      <c r="F938" s="33" t="s">
        <v>3185</v>
      </c>
      <c r="G938" s="34">
        <v>9</v>
      </c>
      <c r="H938" s="31">
        <v>9</v>
      </c>
      <c r="I938" s="35">
        <v>25</v>
      </c>
      <c r="K938" s="57" t="s">
        <v>3186</v>
      </c>
      <c r="L938" s="37">
        <v>383.66</v>
      </c>
      <c r="M938" s="38">
        <v>485.06</v>
      </c>
      <c r="N938" s="38">
        <v>283.43</v>
      </c>
      <c r="O938" s="39">
        <v>258.5</v>
      </c>
      <c r="P938" s="37">
        <v>448.6</v>
      </c>
      <c r="Q938" s="38">
        <v>580.27</v>
      </c>
      <c r="R938" s="38">
        <v>439.78</v>
      </c>
      <c r="S938" s="38">
        <v>753</v>
      </c>
      <c r="T938" s="38">
        <v>383.74</v>
      </c>
      <c r="U938" s="38">
        <v>580.68</v>
      </c>
      <c r="V938" s="38">
        <v>468.93</v>
      </c>
      <c r="W938" s="38">
        <v>311.91</v>
      </c>
      <c r="X938" s="38">
        <v>307.3</v>
      </c>
      <c r="Y938" s="38">
        <v>391.13</v>
      </c>
      <c r="Z938" s="38">
        <v>140.82</v>
      </c>
      <c r="AA938" s="40">
        <v>173.91</v>
      </c>
      <c r="AB938" s="27">
        <f t="shared" si="42"/>
        <v>485.06</v>
      </c>
      <c r="AC938" s="28">
        <f t="shared" si="43"/>
        <v>753</v>
      </c>
      <c r="AD938" s="29">
        <f t="shared" si="44"/>
        <v>0.6441699867197874</v>
      </c>
    </row>
    <row r="939" spans="1:30" ht="12.75" customHeight="1">
      <c r="A939" s="30" t="s">
        <v>3187</v>
      </c>
      <c r="B939" s="31" t="s">
        <v>3188</v>
      </c>
      <c r="C939" s="32" t="s">
        <v>3189</v>
      </c>
      <c r="D939" s="33" t="s">
        <v>3190</v>
      </c>
      <c r="E939" s="53" t="s">
        <v>3191</v>
      </c>
      <c r="F939" s="33" t="s">
        <v>3192</v>
      </c>
      <c r="G939" s="34">
        <v>5</v>
      </c>
      <c r="H939" s="31">
        <v>5</v>
      </c>
      <c r="I939" s="35" t="s">
        <v>1140</v>
      </c>
      <c r="K939" s="36" t="s">
        <v>3187</v>
      </c>
      <c r="L939" s="37">
        <v>0</v>
      </c>
      <c r="M939" s="38">
        <v>0</v>
      </c>
      <c r="N939" s="38">
        <v>0</v>
      </c>
      <c r="O939" s="39">
        <v>0</v>
      </c>
      <c r="P939" s="37">
        <v>104.01</v>
      </c>
      <c r="Q939" s="38">
        <v>90.68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v>0</v>
      </c>
      <c r="Y939" s="38">
        <v>0</v>
      </c>
      <c r="Z939" s="38">
        <v>222.14</v>
      </c>
      <c r="AA939" s="40">
        <v>193.87</v>
      </c>
      <c r="AB939" s="27">
        <f t="shared" si="42"/>
        <v>0</v>
      </c>
      <c r="AC939" s="28">
        <f t="shared" si="43"/>
        <v>222.14</v>
      </c>
      <c r="AD939" s="29">
        <f t="shared" si="44"/>
        <v>0</v>
      </c>
    </row>
    <row r="940" spans="1:30" ht="12.75" customHeight="1">
      <c r="A940" s="30" t="s">
        <v>3193</v>
      </c>
      <c r="B940" s="31" t="s">
        <v>3188</v>
      </c>
      <c r="C940" s="32" t="s">
        <v>3189</v>
      </c>
      <c r="D940" s="33" t="s">
        <v>3190</v>
      </c>
      <c r="E940" s="53" t="s">
        <v>3191</v>
      </c>
      <c r="F940" s="33" t="s">
        <v>3192</v>
      </c>
      <c r="G940" s="34">
        <v>6</v>
      </c>
      <c r="H940" s="31">
        <v>5</v>
      </c>
      <c r="I940" s="35"/>
      <c r="K940" s="36" t="s">
        <v>3193</v>
      </c>
      <c r="AB940" s="27">
        <f t="shared" si="42"/>
        <v>0</v>
      </c>
      <c r="AC940" s="28">
        <f t="shared" si="43"/>
        <v>0</v>
      </c>
      <c r="AD940" s="29" t="e">
        <f t="shared" si="44"/>
        <v>#DIV/0!</v>
      </c>
    </row>
    <row r="941" spans="1:30" ht="12.75" customHeight="1">
      <c r="A941" s="30" t="s">
        <v>3194</v>
      </c>
      <c r="B941" s="31" t="s">
        <v>3188</v>
      </c>
      <c r="C941" s="32" t="s">
        <v>3189</v>
      </c>
      <c r="D941" s="33" t="s">
        <v>3190</v>
      </c>
      <c r="E941" s="53" t="s">
        <v>3191</v>
      </c>
      <c r="F941" s="33" t="s">
        <v>3192</v>
      </c>
      <c r="G941" s="34">
        <v>7</v>
      </c>
      <c r="H941" s="31">
        <v>7</v>
      </c>
      <c r="K941" s="36" t="s">
        <v>3194</v>
      </c>
      <c r="AB941" s="27">
        <f t="shared" si="42"/>
        <v>0</v>
      </c>
      <c r="AC941" s="28">
        <f t="shared" si="43"/>
        <v>0</v>
      </c>
      <c r="AD941" s="29" t="e">
        <f t="shared" si="44"/>
        <v>#DIV/0!</v>
      </c>
    </row>
    <row r="942" spans="1:30" ht="12.75" customHeight="1">
      <c r="A942" s="30" t="s">
        <v>3195</v>
      </c>
      <c r="B942" s="31" t="s">
        <v>3188</v>
      </c>
      <c r="C942" s="32" t="s">
        <v>3189</v>
      </c>
      <c r="D942" s="33" t="s">
        <v>3190</v>
      </c>
      <c r="E942" s="53" t="s">
        <v>3191</v>
      </c>
      <c r="F942" s="33" t="s">
        <v>3192</v>
      </c>
      <c r="G942" s="34">
        <v>7</v>
      </c>
      <c r="H942" s="31">
        <v>5</v>
      </c>
      <c r="I942" s="35"/>
      <c r="K942" s="36" t="s">
        <v>3195</v>
      </c>
      <c r="AB942" s="27">
        <f t="shared" si="42"/>
        <v>0</v>
      </c>
      <c r="AC942" s="28">
        <f t="shared" si="43"/>
        <v>0</v>
      </c>
      <c r="AD942" s="29" t="e">
        <f t="shared" si="44"/>
        <v>#DIV/0!</v>
      </c>
    </row>
    <row r="943" spans="1:30" ht="12.75" customHeight="1">
      <c r="A943" s="30" t="s">
        <v>3196</v>
      </c>
      <c r="B943" s="31" t="s">
        <v>3188</v>
      </c>
      <c r="C943" s="32" t="s">
        <v>3189</v>
      </c>
      <c r="D943" s="33" t="s">
        <v>3190</v>
      </c>
      <c r="E943" s="53" t="s">
        <v>3191</v>
      </c>
      <c r="F943" s="33" t="s">
        <v>3192</v>
      </c>
      <c r="G943" s="34">
        <v>6</v>
      </c>
      <c r="H943" s="31">
        <v>5</v>
      </c>
      <c r="I943" s="35" t="s">
        <v>1140</v>
      </c>
      <c r="K943" s="36" t="s">
        <v>3196</v>
      </c>
      <c r="L943" s="37">
        <v>0</v>
      </c>
      <c r="M943" s="38">
        <v>0</v>
      </c>
      <c r="N943" s="38">
        <v>0</v>
      </c>
      <c r="O943" s="39">
        <v>0</v>
      </c>
      <c r="P943" s="37">
        <v>155.19</v>
      </c>
      <c r="Q943" s="38">
        <v>108.49</v>
      </c>
      <c r="R943" s="38">
        <v>124.89</v>
      </c>
      <c r="S943" s="38">
        <v>449.31</v>
      </c>
      <c r="T943" s="38">
        <v>424.13</v>
      </c>
      <c r="U943" s="38">
        <v>401.83</v>
      </c>
      <c r="V943" s="38">
        <v>385.43</v>
      </c>
      <c r="W943" s="38">
        <v>0</v>
      </c>
      <c r="X943" s="38">
        <v>0</v>
      </c>
      <c r="Y943" s="38">
        <v>0</v>
      </c>
      <c r="Z943" s="38">
        <v>0</v>
      </c>
      <c r="AA943" s="40">
        <v>0.16</v>
      </c>
      <c r="AB943" s="27">
        <f t="shared" si="42"/>
        <v>0</v>
      </c>
      <c r="AC943" s="28">
        <f t="shared" si="43"/>
        <v>449.31</v>
      </c>
      <c r="AD943" s="29">
        <f t="shared" si="44"/>
        <v>0</v>
      </c>
    </row>
    <row r="944" spans="1:30" ht="12.75" customHeight="1">
      <c r="A944" s="30" t="s">
        <v>3197</v>
      </c>
      <c r="B944" s="31" t="s">
        <v>3188</v>
      </c>
      <c r="C944" s="32" t="s">
        <v>3189</v>
      </c>
      <c r="D944" s="33" t="s">
        <v>3190</v>
      </c>
      <c r="E944" s="53" t="s">
        <v>3191</v>
      </c>
      <c r="F944" s="33" t="s">
        <v>3192</v>
      </c>
      <c r="G944" s="34">
        <v>6</v>
      </c>
      <c r="H944" s="31">
        <v>5</v>
      </c>
      <c r="I944" s="35" t="s">
        <v>1140</v>
      </c>
      <c r="K944" s="36" t="s">
        <v>3197</v>
      </c>
      <c r="L944" s="37">
        <v>0</v>
      </c>
      <c r="M944" s="38">
        <v>0</v>
      </c>
      <c r="N944" s="38">
        <v>0</v>
      </c>
      <c r="O944" s="39">
        <v>0</v>
      </c>
      <c r="P944" s="37">
        <v>0</v>
      </c>
      <c r="Q944" s="38">
        <v>0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8">
        <v>0</v>
      </c>
      <c r="X944" s="38">
        <v>0</v>
      </c>
      <c r="Y944" s="38">
        <v>0</v>
      </c>
      <c r="Z944" s="38">
        <v>0</v>
      </c>
      <c r="AA944" s="40">
        <v>0</v>
      </c>
      <c r="AB944" s="27">
        <f t="shared" si="42"/>
        <v>0</v>
      </c>
      <c r="AC944" s="28">
        <f t="shared" si="43"/>
        <v>0</v>
      </c>
      <c r="AD944" s="29" t="e">
        <f t="shared" si="44"/>
        <v>#DIV/0!</v>
      </c>
    </row>
    <row r="945" spans="1:30" ht="12.75" customHeight="1">
      <c r="A945" s="30" t="s">
        <v>3198</v>
      </c>
      <c r="B945" s="31" t="s">
        <v>3188</v>
      </c>
      <c r="C945" s="32" t="s">
        <v>3189</v>
      </c>
      <c r="D945" s="33" t="s">
        <v>3190</v>
      </c>
      <c r="E945" s="53" t="s">
        <v>3191</v>
      </c>
      <c r="F945" s="33" t="s">
        <v>3192</v>
      </c>
      <c r="G945" s="34">
        <v>6</v>
      </c>
      <c r="H945" s="31">
        <v>7</v>
      </c>
      <c r="I945" s="35">
        <v>17</v>
      </c>
      <c r="J945" s="45" t="s">
        <v>1175</v>
      </c>
      <c r="K945" s="36" t="s">
        <v>3198</v>
      </c>
      <c r="L945" s="37">
        <v>0</v>
      </c>
      <c r="M945" s="38">
        <v>0</v>
      </c>
      <c r="N945" s="38">
        <v>0</v>
      </c>
      <c r="O945" s="39">
        <v>35</v>
      </c>
      <c r="P945" s="37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8">
        <v>0</v>
      </c>
      <c r="X945" s="38">
        <v>0</v>
      </c>
      <c r="Y945" s="38">
        <v>0</v>
      </c>
      <c r="Z945" s="38">
        <v>0</v>
      </c>
      <c r="AA945" s="40">
        <v>0</v>
      </c>
      <c r="AB945" s="27">
        <f t="shared" si="42"/>
        <v>35</v>
      </c>
      <c r="AC945" s="28">
        <f t="shared" si="43"/>
        <v>0</v>
      </c>
      <c r="AD945" s="29" t="e">
        <f t="shared" si="44"/>
        <v>#DIV/0!</v>
      </c>
    </row>
    <row r="946" spans="1:30" ht="12.75" customHeight="1">
      <c r="A946" s="30" t="s">
        <v>3199</v>
      </c>
      <c r="B946" s="31" t="s">
        <v>3188</v>
      </c>
      <c r="C946" s="32" t="s">
        <v>3189</v>
      </c>
      <c r="D946" s="33" t="s">
        <v>3190</v>
      </c>
      <c r="E946" s="53" t="s">
        <v>3191</v>
      </c>
      <c r="F946" s="33" t="s">
        <v>3192</v>
      </c>
      <c r="G946" s="34">
        <v>6</v>
      </c>
      <c r="H946" s="31">
        <v>7</v>
      </c>
      <c r="I946" s="35"/>
      <c r="K946" s="36" t="s">
        <v>3199</v>
      </c>
      <c r="AB946" s="27">
        <f t="shared" si="42"/>
        <v>0</v>
      </c>
      <c r="AC946" s="28">
        <f t="shared" si="43"/>
        <v>0</v>
      </c>
      <c r="AD946" s="29" t="e">
        <f t="shared" si="44"/>
        <v>#DIV/0!</v>
      </c>
    </row>
    <row r="947" spans="1:30" ht="12.75" customHeight="1">
      <c r="A947" s="30" t="s">
        <v>3200</v>
      </c>
      <c r="B947" s="31" t="s">
        <v>3188</v>
      </c>
      <c r="C947" s="32" t="s">
        <v>3189</v>
      </c>
      <c r="D947" s="33" t="s">
        <v>3190</v>
      </c>
      <c r="E947" s="53" t="s">
        <v>3191</v>
      </c>
      <c r="F947" s="33" t="s">
        <v>3192</v>
      </c>
      <c r="G947" s="34">
        <v>6</v>
      </c>
      <c r="H947" s="31">
        <v>6</v>
      </c>
      <c r="I947" s="35">
        <v>29</v>
      </c>
      <c r="J947" s="45"/>
      <c r="K947" s="36" t="s">
        <v>3200</v>
      </c>
      <c r="L947" s="37">
        <v>168.85</v>
      </c>
      <c r="M947" s="38">
        <v>176.58</v>
      </c>
      <c r="N947" s="38">
        <v>0</v>
      </c>
      <c r="O947" s="39">
        <v>0</v>
      </c>
      <c r="P947" s="37">
        <v>94.2</v>
      </c>
      <c r="Q947" s="38">
        <v>171.55</v>
      </c>
      <c r="R947" s="38">
        <v>139.34</v>
      </c>
      <c r="S947" s="38">
        <v>128.86</v>
      </c>
      <c r="T947" s="38">
        <v>0</v>
      </c>
      <c r="U947" s="38">
        <v>191.05</v>
      </c>
      <c r="V947" s="38">
        <v>197.39</v>
      </c>
      <c r="W947" s="38">
        <v>190.31</v>
      </c>
      <c r="X947" s="38">
        <v>215.23</v>
      </c>
      <c r="Y947" s="38">
        <v>213.87</v>
      </c>
      <c r="Z947" s="38">
        <v>218.4</v>
      </c>
      <c r="AA947" s="40">
        <v>97.13</v>
      </c>
      <c r="AB947" s="27">
        <f t="shared" si="42"/>
        <v>176.58</v>
      </c>
      <c r="AC947" s="28">
        <f t="shared" si="43"/>
        <v>218.4</v>
      </c>
      <c r="AD947" s="29">
        <f t="shared" si="44"/>
        <v>0.8085164835164836</v>
      </c>
    </row>
    <row r="948" spans="1:30" ht="12.75" customHeight="1">
      <c r="A948" s="30" t="s">
        <v>3201</v>
      </c>
      <c r="B948" s="31" t="s">
        <v>3188</v>
      </c>
      <c r="C948" s="32" t="s">
        <v>3189</v>
      </c>
      <c r="D948" s="33" t="s">
        <v>3190</v>
      </c>
      <c r="E948" s="53" t="s">
        <v>3191</v>
      </c>
      <c r="F948" s="33" t="s">
        <v>3192</v>
      </c>
      <c r="G948" s="34">
        <v>6</v>
      </c>
      <c r="H948" s="31">
        <v>7</v>
      </c>
      <c r="I948" s="35" t="s">
        <v>1140</v>
      </c>
      <c r="K948" s="36" t="s">
        <v>3201</v>
      </c>
      <c r="L948" s="37">
        <v>0</v>
      </c>
      <c r="M948" s="38">
        <v>0</v>
      </c>
      <c r="N948" s="38">
        <v>0</v>
      </c>
      <c r="O948" s="39">
        <v>0</v>
      </c>
      <c r="P948" s="37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v>0</v>
      </c>
      <c r="Y948" s="38">
        <v>0</v>
      </c>
      <c r="Z948" s="38">
        <v>0</v>
      </c>
      <c r="AA948" s="40">
        <v>23.49</v>
      </c>
      <c r="AB948" s="27">
        <f t="shared" si="42"/>
        <v>0</v>
      </c>
      <c r="AC948" s="28">
        <f t="shared" si="43"/>
        <v>23.49</v>
      </c>
      <c r="AD948" s="29">
        <f t="shared" si="44"/>
        <v>0</v>
      </c>
    </row>
    <row r="949" spans="1:30" ht="12.75" customHeight="1">
      <c r="A949" s="30" t="s">
        <v>3202</v>
      </c>
      <c r="B949" s="31" t="s">
        <v>3188</v>
      </c>
      <c r="C949" s="32" t="s">
        <v>3189</v>
      </c>
      <c r="D949" s="33" t="s">
        <v>3190</v>
      </c>
      <c r="E949" s="53" t="s">
        <v>3191</v>
      </c>
      <c r="F949" s="33" t="s">
        <v>3192</v>
      </c>
      <c r="G949" s="34">
        <v>6</v>
      </c>
      <c r="H949" s="31">
        <v>6</v>
      </c>
      <c r="I949" s="35">
        <v>17</v>
      </c>
      <c r="K949" s="36" t="s">
        <v>3202</v>
      </c>
      <c r="L949" s="37">
        <v>0</v>
      </c>
      <c r="M949" s="38">
        <v>0</v>
      </c>
      <c r="N949" s="38">
        <v>0</v>
      </c>
      <c r="O949" s="39">
        <v>85.41</v>
      </c>
      <c r="P949" s="37">
        <v>154.35</v>
      </c>
      <c r="Q949" s="38">
        <v>139.17</v>
      </c>
      <c r="R949" s="38">
        <v>99.68</v>
      </c>
      <c r="S949" s="38">
        <v>144.14</v>
      </c>
      <c r="T949" s="38">
        <v>199.51</v>
      </c>
      <c r="U949" s="38">
        <v>134.45</v>
      </c>
      <c r="V949" s="38">
        <v>116.71</v>
      </c>
      <c r="W949" s="38">
        <v>47.54</v>
      </c>
      <c r="X949" s="38">
        <v>58.37</v>
      </c>
      <c r="Y949" s="38">
        <v>43.29</v>
      </c>
      <c r="Z949" s="38">
        <v>66.8</v>
      </c>
      <c r="AA949" s="40">
        <v>76.3</v>
      </c>
      <c r="AB949" s="27">
        <f t="shared" si="42"/>
        <v>85.41</v>
      </c>
      <c r="AC949" s="28">
        <f t="shared" si="43"/>
        <v>199.51</v>
      </c>
      <c r="AD949" s="29">
        <f t="shared" si="44"/>
        <v>0.4280988421633001</v>
      </c>
    </row>
    <row r="950" spans="1:30" ht="12.75" customHeight="1">
      <c r="A950" s="30" t="s">
        <v>3203</v>
      </c>
      <c r="B950" s="31" t="s">
        <v>3188</v>
      </c>
      <c r="C950" s="32" t="s">
        <v>3189</v>
      </c>
      <c r="D950" s="33" t="s">
        <v>3190</v>
      </c>
      <c r="E950" s="53" t="s">
        <v>3191</v>
      </c>
      <c r="F950" s="33" t="s">
        <v>3192</v>
      </c>
      <c r="G950" s="34">
        <v>6</v>
      </c>
      <c r="H950" s="31">
        <v>6</v>
      </c>
      <c r="K950" s="36" t="s">
        <v>3203</v>
      </c>
      <c r="AB950" s="27">
        <f t="shared" si="42"/>
        <v>0</v>
      </c>
      <c r="AC950" s="28">
        <f t="shared" si="43"/>
        <v>0</v>
      </c>
      <c r="AD950" s="29" t="e">
        <f t="shared" si="44"/>
        <v>#DIV/0!</v>
      </c>
    </row>
    <row r="951" spans="1:30" ht="12.75" customHeight="1">
      <c r="A951" s="30" t="s">
        <v>3204</v>
      </c>
      <c r="B951" s="31" t="s">
        <v>3188</v>
      </c>
      <c r="C951" s="32" t="s">
        <v>3189</v>
      </c>
      <c r="D951" s="33" t="s">
        <v>3190</v>
      </c>
      <c r="E951" s="53" t="s">
        <v>3191</v>
      </c>
      <c r="F951" s="33" t="s">
        <v>3192</v>
      </c>
      <c r="G951" s="34">
        <v>6</v>
      </c>
      <c r="H951" s="31">
        <v>6</v>
      </c>
      <c r="I951" s="35"/>
      <c r="K951" s="36" t="s">
        <v>3204</v>
      </c>
      <c r="AB951" s="27">
        <f t="shared" si="42"/>
        <v>0</v>
      </c>
      <c r="AC951" s="28">
        <f t="shared" si="43"/>
        <v>0</v>
      </c>
      <c r="AD951" s="29" t="e">
        <f t="shared" si="44"/>
        <v>#DIV/0!</v>
      </c>
    </row>
    <row r="952" spans="1:30" ht="12.75" customHeight="1">
      <c r="A952" s="30" t="s">
        <v>3205</v>
      </c>
      <c r="B952" s="31" t="s">
        <v>3206</v>
      </c>
      <c r="C952" s="32" t="s">
        <v>3207</v>
      </c>
      <c r="D952" s="33" t="s">
        <v>3208</v>
      </c>
      <c r="E952" s="33"/>
      <c r="F952" s="33" t="s">
        <v>3209</v>
      </c>
      <c r="G952" s="34">
        <v>4</v>
      </c>
      <c r="H952" s="31">
        <v>4</v>
      </c>
      <c r="I952" s="35">
        <v>25</v>
      </c>
      <c r="K952" s="36" t="s">
        <v>3210</v>
      </c>
      <c r="L952" s="37">
        <v>340.48</v>
      </c>
      <c r="M952" s="38">
        <v>324.09</v>
      </c>
      <c r="N952" s="38">
        <v>271.75</v>
      </c>
      <c r="O952" s="39">
        <v>288.84</v>
      </c>
      <c r="P952" s="37">
        <v>1474.61</v>
      </c>
      <c r="Q952" s="38">
        <v>1842.73</v>
      </c>
      <c r="R952" s="38">
        <v>1346.61</v>
      </c>
      <c r="S952" s="38">
        <v>1912.22</v>
      </c>
      <c r="T952" s="38">
        <v>1314.82</v>
      </c>
      <c r="U952" s="38">
        <v>1669.36</v>
      </c>
      <c r="V952" s="38">
        <v>1376.76</v>
      </c>
      <c r="W952" s="38">
        <v>829.72</v>
      </c>
      <c r="X952" s="38">
        <v>922.52</v>
      </c>
      <c r="Y952" s="38">
        <v>984.86</v>
      </c>
      <c r="Z952" s="38">
        <v>368.08</v>
      </c>
      <c r="AA952" s="40">
        <v>474.01</v>
      </c>
      <c r="AB952" s="27">
        <f t="shared" si="42"/>
        <v>340.48</v>
      </c>
      <c r="AC952" s="28">
        <f t="shared" si="43"/>
        <v>1912.22</v>
      </c>
      <c r="AD952" s="29">
        <f t="shared" si="44"/>
        <v>0.17805482632751463</v>
      </c>
    </row>
    <row r="953" spans="1:30" ht="12.75" customHeight="1">
      <c r="A953" s="30" t="s">
        <v>3211</v>
      </c>
      <c r="B953" s="31" t="s">
        <v>3206</v>
      </c>
      <c r="C953" s="32" t="s">
        <v>3207</v>
      </c>
      <c r="D953" s="33" t="s">
        <v>3208</v>
      </c>
      <c r="E953" s="33"/>
      <c r="F953" s="33" t="s">
        <v>3212</v>
      </c>
      <c r="G953" s="34">
        <v>5</v>
      </c>
      <c r="H953" s="31">
        <v>5</v>
      </c>
      <c r="I953" s="35">
        <v>27</v>
      </c>
      <c r="K953" s="36" t="s">
        <v>3213</v>
      </c>
      <c r="L953" s="37">
        <v>154.55</v>
      </c>
      <c r="M953" s="38">
        <v>176.34</v>
      </c>
      <c r="N953" s="38">
        <v>136.72</v>
      </c>
      <c r="O953" s="39">
        <v>0</v>
      </c>
      <c r="P953" s="37">
        <v>147.87</v>
      </c>
      <c r="Q953" s="38">
        <v>194.39</v>
      </c>
      <c r="R953" s="38">
        <v>120.32</v>
      </c>
      <c r="S953" s="38">
        <v>193.16</v>
      </c>
      <c r="T953" s="38">
        <v>0</v>
      </c>
      <c r="U953" s="38">
        <v>139.62</v>
      </c>
      <c r="V953" s="38">
        <v>109.81</v>
      </c>
      <c r="W953" s="38">
        <v>145.06</v>
      </c>
      <c r="X953" s="38">
        <v>227.41</v>
      </c>
      <c r="Y953" s="38">
        <v>184.53</v>
      </c>
      <c r="Z953" s="38">
        <v>174.33</v>
      </c>
      <c r="AA953" s="40">
        <v>117.45</v>
      </c>
      <c r="AB953" s="27">
        <f t="shared" si="42"/>
        <v>176.34</v>
      </c>
      <c r="AC953" s="28">
        <f t="shared" si="43"/>
        <v>227.41</v>
      </c>
      <c r="AD953" s="29">
        <f t="shared" si="44"/>
        <v>0.7754276417044106</v>
      </c>
    </row>
    <row r="954" spans="1:30" ht="12.75" customHeight="1">
      <c r="A954" s="30" t="s">
        <v>3214</v>
      </c>
      <c r="B954" s="31" t="s">
        <v>3206</v>
      </c>
      <c r="C954" s="32" t="s">
        <v>3207</v>
      </c>
      <c r="D954" s="33" t="s">
        <v>3208</v>
      </c>
      <c r="F954" s="33" t="s">
        <v>3215</v>
      </c>
      <c r="G954" s="34">
        <v>4</v>
      </c>
      <c r="H954" s="31">
        <v>5</v>
      </c>
      <c r="I954" s="35">
        <v>25</v>
      </c>
      <c r="K954" s="36" t="s">
        <v>3216</v>
      </c>
      <c r="L954" s="37">
        <v>677.01</v>
      </c>
      <c r="M954" s="38">
        <v>653.82</v>
      </c>
      <c r="N954" s="38">
        <v>342.74</v>
      </c>
      <c r="O954" s="39">
        <v>240.43</v>
      </c>
      <c r="P954" s="37">
        <v>307.92</v>
      </c>
      <c r="Q954" s="38">
        <v>332.45</v>
      </c>
      <c r="R954" s="38">
        <v>326.83</v>
      </c>
      <c r="S954" s="38">
        <v>326.86</v>
      </c>
      <c r="T954" s="38">
        <v>287.94</v>
      </c>
      <c r="U954" s="38">
        <v>336.22</v>
      </c>
      <c r="V954" s="38">
        <v>356.82</v>
      </c>
      <c r="W954" s="38">
        <v>411.77</v>
      </c>
      <c r="X954" s="38">
        <v>398.42</v>
      </c>
      <c r="Y954" s="38">
        <v>396.22</v>
      </c>
      <c r="Z954" s="38">
        <v>402.52</v>
      </c>
      <c r="AA954" s="40">
        <v>360.44</v>
      </c>
      <c r="AB954" s="27">
        <f t="shared" si="42"/>
        <v>677.01</v>
      </c>
      <c r="AC954" s="28">
        <f t="shared" si="43"/>
        <v>411.77</v>
      </c>
      <c r="AD954" s="29">
        <f t="shared" si="44"/>
        <v>1.6441460038370936</v>
      </c>
    </row>
    <row r="955" spans="1:30" ht="12.75" customHeight="1">
      <c r="A955" s="30" t="s">
        <v>3217</v>
      </c>
      <c r="B955" s="31" t="s">
        <v>3206</v>
      </c>
      <c r="C955" s="32" t="s">
        <v>3207</v>
      </c>
      <c r="D955" s="33" t="s">
        <v>3208</v>
      </c>
      <c r="E955" s="33"/>
      <c r="F955" s="33" t="s">
        <v>3215</v>
      </c>
      <c r="G955" s="34">
        <v>4</v>
      </c>
      <c r="H955" s="31">
        <v>5</v>
      </c>
      <c r="I955" s="35">
        <v>29</v>
      </c>
      <c r="K955" s="36" t="s">
        <v>3218</v>
      </c>
      <c r="L955" s="37">
        <v>507.08</v>
      </c>
      <c r="M955" s="38">
        <v>429.18</v>
      </c>
      <c r="N955" s="38">
        <v>81.89</v>
      </c>
      <c r="O955" s="39">
        <v>39.37</v>
      </c>
      <c r="P955" s="37">
        <v>210.11</v>
      </c>
      <c r="Q955" s="38">
        <v>218.09</v>
      </c>
      <c r="R955" s="38">
        <v>205.59</v>
      </c>
      <c r="S955" s="38">
        <v>157.93</v>
      </c>
      <c r="T955" s="38">
        <v>0</v>
      </c>
      <c r="U955" s="38">
        <v>195.72</v>
      </c>
      <c r="V955" s="38">
        <v>154.47</v>
      </c>
      <c r="W955" s="38">
        <v>283.33</v>
      </c>
      <c r="X955" s="38">
        <v>237.18</v>
      </c>
      <c r="Y955" s="38">
        <v>232.38</v>
      </c>
      <c r="Z955" s="38">
        <v>213.48</v>
      </c>
      <c r="AA955" s="40">
        <v>257.32</v>
      </c>
      <c r="AB955" s="27">
        <f t="shared" si="42"/>
        <v>507.08</v>
      </c>
      <c r="AC955" s="28">
        <f t="shared" si="43"/>
        <v>283.33</v>
      </c>
      <c r="AD955" s="29">
        <f t="shared" si="44"/>
        <v>1.7897151731196839</v>
      </c>
    </row>
    <row r="956" spans="1:30" ht="12.75" customHeight="1">
      <c r="A956" s="30" t="s">
        <v>3219</v>
      </c>
      <c r="B956" s="31" t="s">
        <v>3206</v>
      </c>
      <c r="C956" s="32" t="s">
        <v>3207</v>
      </c>
      <c r="D956" s="33" t="s">
        <v>3208</v>
      </c>
      <c r="E956" s="33"/>
      <c r="F956" s="33" t="s">
        <v>3215</v>
      </c>
      <c r="G956" s="34">
        <v>4</v>
      </c>
      <c r="H956" s="31">
        <v>3</v>
      </c>
      <c r="I956" s="35">
        <v>29</v>
      </c>
      <c r="K956" s="36" t="s">
        <v>3220</v>
      </c>
      <c r="L956" s="37">
        <v>99.5</v>
      </c>
      <c r="M956" s="38">
        <v>88.39</v>
      </c>
      <c r="N956" s="38">
        <v>0</v>
      </c>
      <c r="O956" s="39">
        <v>0</v>
      </c>
      <c r="P956" s="37">
        <v>38.01</v>
      </c>
      <c r="Q956" s="38">
        <v>60.98</v>
      </c>
      <c r="R956" s="38">
        <v>0</v>
      </c>
      <c r="S956" s="38">
        <v>31.74</v>
      </c>
      <c r="T956" s="38">
        <v>0</v>
      </c>
      <c r="U956" s="38">
        <v>0</v>
      </c>
      <c r="V956" s="38">
        <v>151.65</v>
      </c>
      <c r="W956" s="38">
        <v>81.27</v>
      </c>
      <c r="X956" s="38">
        <v>86.96</v>
      </c>
      <c r="Y956" s="38">
        <v>0</v>
      </c>
      <c r="Z956" s="38">
        <v>0</v>
      </c>
      <c r="AA956" s="40">
        <v>13.19</v>
      </c>
      <c r="AB956" s="27">
        <f t="shared" si="42"/>
        <v>99.5</v>
      </c>
      <c r="AC956" s="28">
        <f t="shared" si="43"/>
        <v>151.65</v>
      </c>
      <c r="AD956" s="29">
        <f t="shared" si="44"/>
        <v>0.6561160567095284</v>
      </c>
    </row>
    <row r="957" spans="1:30" ht="12.75" customHeight="1">
      <c r="A957" s="30" t="s">
        <v>3221</v>
      </c>
      <c r="B957" s="31" t="s">
        <v>3206</v>
      </c>
      <c r="C957" s="32" t="s">
        <v>3207</v>
      </c>
      <c r="D957" s="33" t="s">
        <v>3208</v>
      </c>
      <c r="E957" s="33"/>
      <c r="F957" s="33" t="s">
        <v>3215</v>
      </c>
      <c r="G957" s="34">
        <v>1</v>
      </c>
      <c r="H957" s="31">
        <v>1</v>
      </c>
      <c r="I957" s="35">
        <v>39</v>
      </c>
      <c r="K957" s="57" t="s">
        <v>3222</v>
      </c>
      <c r="L957" s="37">
        <v>0</v>
      </c>
      <c r="M957" s="38">
        <v>118.52</v>
      </c>
      <c r="N957" s="38">
        <v>0</v>
      </c>
      <c r="O957" s="39">
        <v>0</v>
      </c>
      <c r="P957" s="37">
        <v>62.09</v>
      </c>
      <c r="Q957" s="38">
        <v>68.24</v>
      </c>
      <c r="R957" s="38">
        <v>90.74</v>
      </c>
      <c r="S957" s="38">
        <v>112.02</v>
      </c>
      <c r="T957" s="38">
        <v>0</v>
      </c>
      <c r="U957" s="38">
        <v>176.69</v>
      </c>
      <c r="V957" s="38">
        <v>0</v>
      </c>
      <c r="W957" s="38">
        <v>115.39</v>
      </c>
      <c r="X957" s="38">
        <v>128.69</v>
      </c>
      <c r="Y957" s="38">
        <v>116.25</v>
      </c>
      <c r="Z957" s="38">
        <v>111.9</v>
      </c>
      <c r="AA957" s="40">
        <v>57.03</v>
      </c>
      <c r="AB957" s="27">
        <f t="shared" si="42"/>
        <v>118.52</v>
      </c>
      <c r="AC957" s="28">
        <f t="shared" si="43"/>
        <v>176.69</v>
      </c>
      <c r="AD957" s="29">
        <f t="shared" si="44"/>
        <v>0.6707793310317506</v>
      </c>
    </row>
    <row r="958" spans="1:30" ht="12.75" customHeight="1">
      <c r="A958" s="30" t="s">
        <v>3223</v>
      </c>
      <c r="B958" s="31" t="s">
        <v>3224</v>
      </c>
      <c r="C958" s="32" t="s">
        <v>3225</v>
      </c>
      <c r="D958" s="33" t="s">
        <v>3208</v>
      </c>
      <c r="E958" s="33"/>
      <c r="F958" s="55" t="s">
        <v>3226</v>
      </c>
      <c r="G958" s="34"/>
      <c r="H958" s="31"/>
      <c r="I958" s="35"/>
      <c r="K958" s="36" t="s">
        <v>3223</v>
      </c>
      <c r="AB958" s="27">
        <f t="shared" si="42"/>
        <v>0</v>
      </c>
      <c r="AC958" s="28">
        <f t="shared" si="43"/>
        <v>0</v>
      </c>
      <c r="AD958" s="29" t="e">
        <f t="shared" si="44"/>
        <v>#DIV/0!</v>
      </c>
    </row>
    <row r="959" spans="1:30" ht="12.75" customHeight="1">
      <c r="A959" s="30" t="s">
        <v>3227</v>
      </c>
      <c r="B959" s="31" t="s">
        <v>3228</v>
      </c>
      <c r="C959" s="32" t="s">
        <v>3229</v>
      </c>
      <c r="D959" s="33" t="s">
        <v>3230</v>
      </c>
      <c r="E959" s="33">
        <v>102</v>
      </c>
      <c r="F959" s="33" t="s">
        <v>3231</v>
      </c>
      <c r="G959" s="34">
        <v>5</v>
      </c>
      <c r="H959" s="31">
        <v>6</v>
      </c>
      <c r="I959" s="35">
        <v>29</v>
      </c>
      <c r="K959" s="36" t="s">
        <v>3227</v>
      </c>
      <c r="L959" s="37">
        <v>147.24</v>
      </c>
      <c r="M959" s="38">
        <v>139.69</v>
      </c>
      <c r="N959" s="38">
        <v>0</v>
      </c>
      <c r="O959" s="39">
        <v>0</v>
      </c>
      <c r="P959" s="37">
        <v>260.05</v>
      </c>
      <c r="Q959" s="38">
        <v>328.79</v>
      </c>
      <c r="R959" s="38">
        <v>218.78</v>
      </c>
      <c r="S959" s="38">
        <v>397.74</v>
      </c>
      <c r="T959" s="38">
        <v>260.78</v>
      </c>
      <c r="U959" s="38">
        <v>355.86</v>
      </c>
      <c r="V959" s="38">
        <v>271.51</v>
      </c>
      <c r="W959" s="38">
        <v>209.91</v>
      </c>
      <c r="X959" s="38">
        <v>251.1</v>
      </c>
      <c r="Y959" s="38">
        <v>207.67</v>
      </c>
      <c r="Z959" s="38">
        <v>181.39</v>
      </c>
      <c r="AA959" s="40">
        <v>154.86</v>
      </c>
      <c r="AB959" s="27">
        <f t="shared" si="42"/>
        <v>147.24</v>
      </c>
      <c r="AC959" s="28">
        <f t="shared" si="43"/>
        <v>397.74</v>
      </c>
      <c r="AD959" s="29">
        <f t="shared" si="44"/>
        <v>0.3701915824407905</v>
      </c>
    </row>
    <row r="960" spans="1:30" ht="12.75" customHeight="1">
      <c r="A960" s="30" t="s">
        <v>3232</v>
      </c>
      <c r="B960" s="31" t="s">
        <v>3228</v>
      </c>
      <c r="C960" s="32" t="s">
        <v>3229</v>
      </c>
      <c r="D960" s="33" t="s">
        <v>3230</v>
      </c>
      <c r="E960" s="33">
        <v>102</v>
      </c>
      <c r="F960" s="33" t="s">
        <v>3233</v>
      </c>
      <c r="G960" s="34"/>
      <c r="H960" s="31"/>
      <c r="I960" s="35"/>
      <c r="K960" s="36" t="s">
        <v>3234</v>
      </c>
      <c r="AB960" s="27">
        <f t="shared" si="42"/>
        <v>0</v>
      </c>
      <c r="AC960" s="28">
        <f t="shared" si="43"/>
        <v>0</v>
      </c>
      <c r="AD960" s="29" t="e">
        <f t="shared" si="44"/>
        <v>#DIV/0!</v>
      </c>
    </row>
    <row r="961" spans="1:30" ht="12.75" customHeight="1">
      <c r="A961" s="30" t="s">
        <v>3235</v>
      </c>
      <c r="B961" s="31" t="s">
        <v>3228</v>
      </c>
      <c r="C961" s="32" t="s">
        <v>3229</v>
      </c>
      <c r="D961" s="33" t="s">
        <v>3230</v>
      </c>
      <c r="E961" s="33">
        <v>102</v>
      </c>
      <c r="F961" s="33" t="s">
        <v>3236</v>
      </c>
      <c r="G961" s="34">
        <v>5</v>
      </c>
      <c r="H961" s="31">
        <v>5</v>
      </c>
      <c r="I961" s="35">
        <v>29</v>
      </c>
      <c r="K961" s="36" t="s">
        <v>3237</v>
      </c>
      <c r="L961" s="37">
        <v>76.85</v>
      </c>
      <c r="M961" s="38">
        <v>89.34</v>
      </c>
      <c r="N961" s="38">
        <v>0</v>
      </c>
      <c r="O961" s="39">
        <v>0</v>
      </c>
      <c r="P961" s="37">
        <v>255.58</v>
      </c>
      <c r="Q961" s="38">
        <v>213.75</v>
      </c>
      <c r="R961" s="38">
        <v>136.42</v>
      </c>
      <c r="S961" s="38">
        <v>324.79</v>
      </c>
      <c r="T961" s="38">
        <v>217.45</v>
      </c>
      <c r="U961" s="38">
        <v>200.56</v>
      </c>
      <c r="V961" s="38">
        <v>156.71</v>
      </c>
      <c r="W961" s="38">
        <v>217.97</v>
      </c>
      <c r="X961" s="38">
        <v>244.17</v>
      </c>
      <c r="Y961" s="38">
        <v>231.88</v>
      </c>
      <c r="Z961" s="38">
        <v>46.96</v>
      </c>
      <c r="AA961" s="40">
        <v>75.23</v>
      </c>
      <c r="AB961" s="27">
        <f t="shared" si="42"/>
        <v>89.34</v>
      </c>
      <c r="AC961" s="28">
        <f t="shared" si="43"/>
        <v>324.79</v>
      </c>
      <c r="AD961" s="29">
        <f t="shared" si="44"/>
        <v>0.27507004526001416</v>
      </c>
    </row>
    <row r="962" spans="1:30" ht="12.75" customHeight="1">
      <c r="A962" s="30" t="s">
        <v>3238</v>
      </c>
      <c r="B962" s="31" t="s">
        <v>3228</v>
      </c>
      <c r="C962" s="32" t="s">
        <v>3229</v>
      </c>
      <c r="D962" s="33" t="s">
        <v>3230</v>
      </c>
      <c r="E962" s="33">
        <v>102</v>
      </c>
      <c r="F962" s="33" t="s">
        <v>3239</v>
      </c>
      <c r="G962" s="34">
        <v>11</v>
      </c>
      <c r="H962" s="31">
        <v>10</v>
      </c>
      <c r="I962" s="35">
        <v>39</v>
      </c>
      <c r="K962" s="36" t="s">
        <v>3240</v>
      </c>
      <c r="L962" s="37">
        <v>0</v>
      </c>
      <c r="M962" s="38">
        <v>71.3</v>
      </c>
      <c r="N962" s="38">
        <v>0</v>
      </c>
      <c r="O962" s="39">
        <v>0</v>
      </c>
      <c r="P962" s="37">
        <v>606.99</v>
      </c>
      <c r="Q962" s="38">
        <v>505.75</v>
      </c>
      <c r="R962" s="38">
        <v>579.82</v>
      </c>
      <c r="S962" s="38">
        <v>588.69</v>
      </c>
      <c r="T962" s="38">
        <v>893.29</v>
      </c>
      <c r="U962" s="38">
        <v>967.97</v>
      </c>
      <c r="V962" s="38">
        <v>2114.5</v>
      </c>
      <c r="W962" s="38">
        <v>858.06</v>
      </c>
      <c r="X962" s="38">
        <v>630.97</v>
      </c>
      <c r="Y962" s="38">
        <v>1140.61</v>
      </c>
      <c r="Z962" s="38">
        <v>991.18</v>
      </c>
      <c r="AA962" s="40">
        <v>746.06</v>
      </c>
      <c r="AB962" s="27">
        <f t="shared" si="42"/>
        <v>71.3</v>
      </c>
      <c r="AC962" s="28">
        <f t="shared" si="43"/>
        <v>2114.5</v>
      </c>
      <c r="AD962" s="29">
        <f t="shared" si="44"/>
        <v>0.0337195554504611</v>
      </c>
    </row>
    <row r="963" spans="1:30" ht="12.75" customHeight="1">
      <c r="A963" s="30" t="s">
        <v>3241</v>
      </c>
      <c r="B963" s="31" t="s">
        <v>3228</v>
      </c>
      <c r="C963" s="32" t="s">
        <v>3229</v>
      </c>
      <c r="D963" s="33" t="s">
        <v>3230</v>
      </c>
      <c r="E963" s="33">
        <v>102</v>
      </c>
      <c r="F963" s="33" t="s">
        <v>3233</v>
      </c>
      <c r="G963" s="34">
        <v>12</v>
      </c>
      <c r="H963" s="31">
        <v>12</v>
      </c>
      <c r="I963" s="35" t="s">
        <v>1140</v>
      </c>
      <c r="K963" s="36" t="s">
        <v>3242</v>
      </c>
      <c r="L963" s="37">
        <v>0</v>
      </c>
      <c r="M963" s="38">
        <v>0</v>
      </c>
      <c r="N963" s="38">
        <v>0</v>
      </c>
      <c r="O963" s="39">
        <v>0</v>
      </c>
      <c r="P963" s="37">
        <v>472.77</v>
      </c>
      <c r="Q963" s="38">
        <v>461.54</v>
      </c>
      <c r="R963" s="38">
        <v>332.31</v>
      </c>
      <c r="S963" s="38">
        <v>482.69</v>
      </c>
      <c r="T963" s="38">
        <v>573.31</v>
      </c>
      <c r="U963" s="38">
        <v>586.29</v>
      </c>
      <c r="V963" s="38">
        <v>0</v>
      </c>
      <c r="W963" s="38">
        <v>0</v>
      </c>
      <c r="X963" s="38">
        <v>0</v>
      </c>
      <c r="Y963" s="38">
        <v>0</v>
      </c>
      <c r="Z963" s="38">
        <v>0</v>
      </c>
      <c r="AA963" s="40">
        <v>0</v>
      </c>
      <c r="AB963" s="27">
        <f t="shared" si="42"/>
        <v>0</v>
      </c>
      <c r="AC963" s="28">
        <f t="shared" si="43"/>
        <v>586.29</v>
      </c>
      <c r="AD963" s="29">
        <f t="shared" si="44"/>
        <v>0</v>
      </c>
    </row>
    <row r="964" spans="1:30" ht="12.75" customHeight="1">
      <c r="A964" s="30" t="s">
        <v>3243</v>
      </c>
      <c r="B964" s="31" t="s">
        <v>3228</v>
      </c>
      <c r="C964" s="32" t="s">
        <v>3229</v>
      </c>
      <c r="D964" s="33" t="s">
        <v>3230</v>
      </c>
      <c r="E964" s="33">
        <v>102</v>
      </c>
      <c r="F964" s="33" t="s">
        <v>3233</v>
      </c>
      <c r="G964" s="34">
        <v>10</v>
      </c>
      <c r="H964" s="31">
        <v>10</v>
      </c>
      <c r="I964" s="35" t="s">
        <v>1140</v>
      </c>
      <c r="K964" s="36" t="s">
        <v>3244</v>
      </c>
      <c r="L964" s="37">
        <v>0</v>
      </c>
      <c r="M964" s="38">
        <v>0</v>
      </c>
      <c r="N964" s="38">
        <v>0</v>
      </c>
      <c r="O964" s="39">
        <v>0</v>
      </c>
      <c r="P964" s="37">
        <v>0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8">
        <v>0</v>
      </c>
      <c r="X964" s="38">
        <v>0</v>
      </c>
      <c r="Y964" s="38">
        <v>0</v>
      </c>
      <c r="Z964" s="38">
        <v>45.28</v>
      </c>
      <c r="AA964" s="40">
        <v>10.3</v>
      </c>
      <c r="AB964" s="27">
        <f aca="true" t="shared" si="45" ref="AB964:AB1027">MAX(L964:O964)</f>
        <v>0</v>
      </c>
      <c r="AC964" s="28">
        <f aca="true" t="shared" si="46" ref="AC964:AC1027">MAX(P964:AA964)</f>
        <v>45.28</v>
      </c>
      <c r="AD964" s="29">
        <f aca="true" t="shared" si="47" ref="AD964:AD1027">PRODUCT(AB964,1/AC964)</f>
        <v>0</v>
      </c>
    </row>
    <row r="965" spans="1:30" ht="12.75" customHeight="1">
      <c r="A965" s="30" t="s">
        <v>3245</v>
      </c>
      <c r="B965" s="31" t="s">
        <v>3228</v>
      </c>
      <c r="C965" s="32" t="s">
        <v>3229</v>
      </c>
      <c r="D965" s="33" t="s">
        <v>3230</v>
      </c>
      <c r="E965" s="33">
        <v>102</v>
      </c>
      <c r="F965" s="33" t="s">
        <v>3233</v>
      </c>
      <c r="G965" s="34">
        <v>11</v>
      </c>
      <c r="H965" s="31">
        <v>12</v>
      </c>
      <c r="I965" s="35" t="s">
        <v>1140</v>
      </c>
      <c r="J965" s="45"/>
      <c r="K965" s="36" t="s">
        <v>3246</v>
      </c>
      <c r="L965" s="37">
        <v>0</v>
      </c>
      <c r="M965" s="38">
        <v>0</v>
      </c>
      <c r="N965" s="38">
        <v>0</v>
      </c>
      <c r="O965" s="39">
        <v>0</v>
      </c>
      <c r="P965" s="37">
        <v>431.16</v>
      </c>
      <c r="Q965" s="38">
        <v>392.82</v>
      </c>
      <c r="R965" s="38">
        <v>255.91</v>
      </c>
      <c r="S965" s="38">
        <v>18.98</v>
      </c>
      <c r="T965" s="38">
        <v>0</v>
      </c>
      <c r="U965" s="38">
        <v>0</v>
      </c>
      <c r="V965" s="38">
        <v>0</v>
      </c>
      <c r="W965" s="38">
        <v>747.57</v>
      </c>
      <c r="X965" s="38">
        <v>905.5</v>
      </c>
      <c r="Y965" s="38">
        <v>573.71</v>
      </c>
      <c r="Z965" s="38">
        <v>1214.97</v>
      </c>
      <c r="AA965" s="40">
        <v>1137.92</v>
      </c>
      <c r="AB965" s="27">
        <f t="shared" si="45"/>
        <v>0</v>
      </c>
      <c r="AC965" s="28">
        <f t="shared" si="46"/>
        <v>1214.97</v>
      </c>
      <c r="AD965" s="29">
        <f t="shared" si="47"/>
        <v>0</v>
      </c>
    </row>
    <row r="966" spans="1:30" ht="12.75" customHeight="1">
      <c r="A966" s="30" t="s">
        <v>3247</v>
      </c>
      <c r="B966" s="31" t="s">
        <v>3228</v>
      </c>
      <c r="C966" s="32" t="s">
        <v>3229</v>
      </c>
      <c r="D966" s="33" t="s">
        <v>3230</v>
      </c>
      <c r="E966" s="33">
        <v>102</v>
      </c>
      <c r="F966" s="33" t="s">
        <v>3233</v>
      </c>
      <c r="G966" s="34">
        <v>11</v>
      </c>
      <c r="H966" s="31">
        <v>11</v>
      </c>
      <c r="K966" s="36" t="s">
        <v>3248</v>
      </c>
      <c r="AB966" s="27">
        <f t="shared" si="45"/>
        <v>0</v>
      </c>
      <c r="AC966" s="28">
        <f t="shared" si="46"/>
        <v>0</v>
      </c>
      <c r="AD966" s="29" t="e">
        <f t="shared" si="47"/>
        <v>#DIV/0!</v>
      </c>
    </row>
    <row r="967" spans="1:30" ht="12.75" customHeight="1">
      <c r="A967" s="30" t="s">
        <v>3249</v>
      </c>
      <c r="B967" s="31" t="s">
        <v>3228</v>
      </c>
      <c r="C967" s="32" t="s">
        <v>3229</v>
      </c>
      <c r="D967" s="33" t="s">
        <v>3230</v>
      </c>
      <c r="E967" s="33">
        <v>102</v>
      </c>
      <c r="F967" s="33" t="s">
        <v>3233</v>
      </c>
      <c r="G967" s="34">
        <v>12</v>
      </c>
      <c r="H967" s="31">
        <v>11</v>
      </c>
      <c r="I967" s="35">
        <v>6</v>
      </c>
      <c r="K967" s="36" t="s">
        <v>3250</v>
      </c>
      <c r="L967" s="37">
        <v>109.99</v>
      </c>
      <c r="M967" s="38">
        <v>105.99</v>
      </c>
      <c r="N967" s="38">
        <v>128.03</v>
      </c>
      <c r="O967" s="39">
        <v>210.86</v>
      </c>
      <c r="P967" s="37">
        <v>150.4</v>
      </c>
      <c r="Q967" s="38">
        <v>185.76</v>
      </c>
      <c r="R967" s="38">
        <v>169.56</v>
      </c>
      <c r="S967" s="38">
        <v>149.37</v>
      </c>
      <c r="T967" s="38">
        <v>168.87</v>
      </c>
      <c r="U967" s="38">
        <v>151.93</v>
      </c>
      <c r="V967" s="38">
        <v>181.59</v>
      </c>
      <c r="W967" s="38">
        <v>359.51</v>
      </c>
      <c r="X967" s="38">
        <v>420.31</v>
      </c>
      <c r="Y967" s="38">
        <v>412.12</v>
      </c>
      <c r="Z967" s="38">
        <v>201.85</v>
      </c>
      <c r="AA967" s="40">
        <v>204.21</v>
      </c>
      <c r="AB967" s="27">
        <f t="shared" si="45"/>
        <v>210.86</v>
      </c>
      <c r="AC967" s="28">
        <f t="shared" si="46"/>
        <v>420.31</v>
      </c>
      <c r="AD967" s="29">
        <f t="shared" si="47"/>
        <v>0.5016773333967786</v>
      </c>
    </row>
    <row r="968" spans="1:30" ht="12.75" customHeight="1">
      <c r="A968" s="30" t="s">
        <v>3251</v>
      </c>
      <c r="B968" s="31" t="s">
        <v>3228</v>
      </c>
      <c r="C968" s="32" t="s">
        <v>3229</v>
      </c>
      <c r="D968" s="33" t="s">
        <v>3230</v>
      </c>
      <c r="E968" s="33">
        <v>102</v>
      </c>
      <c r="F968" s="33" t="s">
        <v>3233</v>
      </c>
      <c r="G968" s="34">
        <v>11</v>
      </c>
      <c r="H968" s="31">
        <v>11</v>
      </c>
      <c r="I968" s="35" t="s">
        <v>1140</v>
      </c>
      <c r="K968" s="36" t="s">
        <v>3252</v>
      </c>
      <c r="L968" s="37">
        <v>0</v>
      </c>
      <c r="M968" s="38">
        <v>0</v>
      </c>
      <c r="N968" s="38">
        <v>0</v>
      </c>
      <c r="O968" s="39">
        <v>0</v>
      </c>
      <c r="P968" s="37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8">
        <v>0</v>
      </c>
      <c r="Y968" s="38">
        <v>61.48</v>
      </c>
      <c r="Z968" s="38">
        <v>0</v>
      </c>
      <c r="AA968" s="40">
        <v>14.68</v>
      </c>
      <c r="AB968" s="27">
        <f t="shared" si="45"/>
        <v>0</v>
      </c>
      <c r="AC968" s="28">
        <f t="shared" si="46"/>
        <v>61.48</v>
      </c>
      <c r="AD968" s="29">
        <f t="shared" si="47"/>
        <v>0</v>
      </c>
    </row>
    <row r="969" spans="1:30" ht="12.75" customHeight="1">
      <c r="A969" s="30" t="s">
        <v>3253</v>
      </c>
      <c r="B969" s="31" t="s">
        <v>3228</v>
      </c>
      <c r="C969" s="32" t="s">
        <v>3229</v>
      </c>
      <c r="D969" s="33" t="s">
        <v>3230</v>
      </c>
      <c r="E969" s="33">
        <v>102</v>
      </c>
      <c r="F969" s="33" t="s">
        <v>3233</v>
      </c>
      <c r="G969" s="34">
        <v>11</v>
      </c>
      <c r="H969" s="31">
        <v>11</v>
      </c>
      <c r="I969" s="35">
        <v>6</v>
      </c>
      <c r="J969" s="48"/>
      <c r="K969" s="36" t="s">
        <v>3254</v>
      </c>
      <c r="L969" s="37">
        <v>552.43</v>
      </c>
      <c r="M969" s="38">
        <v>710.8</v>
      </c>
      <c r="N969" s="38">
        <v>610.43</v>
      </c>
      <c r="O969" s="39">
        <v>851.71</v>
      </c>
      <c r="P969" s="37">
        <v>12.77</v>
      </c>
      <c r="Q969" s="38">
        <v>86.38</v>
      </c>
      <c r="R969" s="38">
        <v>36.01</v>
      </c>
      <c r="S969" s="38">
        <v>56.92</v>
      </c>
      <c r="T969" s="38">
        <v>0</v>
      </c>
      <c r="U969" s="38">
        <v>79.67</v>
      </c>
      <c r="V969" s="38">
        <v>186.17</v>
      </c>
      <c r="W969" s="38">
        <v>330.78</v>
      </c>
      <c r="X969" s="38">
        <v>63.41</v>
      </c>
      <c r="Y969" s="38">
        <v>486.36</v>
      </c>
      <c r="Z969" s="38">
        <v>65.08</v>
      </c>
      <c r="AA969" s="40">
        <v>69.36</v>
      </c>
      <c r="AB969" s="27">
        <f t="shared" si="45"/>
        <v>851.71</v>
      </c>
      <c r="AC969" s="28">
        <f t="shared" si="46"/>
        <v>486.36</v>
      </c>
      <c r="AD969" s="29">
        <f t="shared" si="47"/>
        <v>1.751192532280615</v>
      </c>
    </row>
    <row r="970" spans="1:30" ht="12.75" customHeight="1">
      <c r="A970" s="30" t="s">
        <v>3255</v>
      </c>
      <c r="B970" s="31" t="s">
        <v>3228</v>
      </c>
      <c r="C970" s="32" t="s">
        <v>3229</v>
      </c>
      <c r="D970" s="33" t="s">
        <v>3230</v>
      </c>
      <c r="E970" s="33">
        <v>102</v>
      </c>
      <c r="F970" s="33" t="s">
        <v>3233</v>
      </c>
      <c r="G970" s="34">
        <v>12</v>
      </c>
      <c r="H970" s="31">
        <v>13</v>
      </c>
      <c r="I970" s="35" t="s">
        <v>1140</v>
      </c>
      <c r="K970" s="36" t="s">
        <v>3256</v>
      </c>
      <c r="L970" s="37">
        <v>0</v>
      </c>
      <c r="M970" s="38">
        <v>0</v>
      </c>
      <c r="N970" s="38">
        <v>0</v>
      </c>
      <c r="O970" s="39">
        <v>0</v>
      </c>
      <c r="P970" s="37">
        <v>0</v>
      </c>
      <c r="Q970" s="38">
        <v>0</v>
      </c>
      <c r="R970" s="38">
        <v>0</v>
      </c>
      <c r="S970" s="38">
        <v>0</v>
      </c>
      <c r="T970" s="38">
        <v>0</v>
      </c>
      <c r="U970" s="38">
        <v>0</v>
      </c>
      <c r="V970" s="38">
        <v>0</v>
      </c>
      <c r="W970" s="38">
        <v>0</v>
      </c>
      <c r="X970" s="38">
        <v>0</v>
      </c>
      <c r="Y970" s="38">
        <v>0</v>
      </c>
      <c r="Z970" s="38">
        <v>0</v>
      </c>
      <c r="AA970" s="40">
        <v>0</v>
      </c>
      <c r="AB970" s="27">
        <f t="shared" si="45"/>
        <v>0</v>
      </c>
      <c r="AC970" s="28">
        <f t="shared" si="46"/>
        <v>0</v>
      </c>
      <c r="AD970" s="29" t="e">
        <f t="shared" si="47"/>
        <v>#DIV/0!</v>
      </c>
    </row>
    <row r="971" spans="1:30" ht="12.75" customHeight="1">
      <c r="A971" s="30" t="s">
        <v>3257</v>
      </c>
      <c r="B971" s="31" t="s">
        <v>3228</v>
      </c>
      <c r="C971" s="32" t="s">
        <v>3229</v>
      </c>
      <c r="D971" s="33" t="s">
        <v>3230</v>
      </c>
      <c r="E971" s="33">
        <v>102</v>
      </c>
      <c r="F971" s="33" t="s">
        <v>3233</v>
      </c>
      <c r="G971" s="34">
        <v>12</v>
      </c>
      <c r="H971" s="31">
        <v>12</v>
      </c>
      <c r="I971" s="35"/>
      <c r="K971" s="36" t="s">
        <v>3258</v>
      </c>
      <c r="AB971" s="27">
        <f t="shared" si="45"/>
        <v>0</v>
      </c>
      <c r="AC971" s="28">
        <f t="shared" si="46"/>
        <v>0</v>
      </c>
      <c r="AD971" s="29" t="e">
        <f t="shared" si="47"/>
        <v>#DIV/0!</v>
      </c>
    </row>
    <row r="972" spans="1:30" ht="12.75" customHeight="1">
      <c r="A972" s="30" t="s">
        <v>3259</v>
      </c>
      <c r="B972" s="31" t="s">
        <v>3228</v>
      </c>
      <c r="C972" s="32" t="s">
        <v>3229</v>
      </c>
      <c r="D972" s="33" t="s">
        <v>3230</v>
      </c>
      <c r="E972" s="33">
        <v>102</v>
      </c>
      <c r="F972" s="33" t="s">
        <v>3233</v>
      </c>
      <c r="G972" s="34">
        <v>11</v>
      </c>
      <c r="H972" s="31">
        <v>11</v>
      </c>
      <c r="I972" s="35">
        <v>29</v>
      </c>
      <c r="K972" s="36" t="s">
        <v>3260</v>
      </c>
      <c r="L972" s="37">
        <v>170.94</v>
      </c>
      <c r="M972" s="38">
        <v>193.74</v>
      </c>
      <c r="N972" s="38">
        <v>0</v>
      </c>
      <c r="O972" s="39">
        <v>0</v>
      </c>
      <c r="P972" s="37">
        <v>57.64</v>
      </c>
      <c r="Q972" s="38">
        <v>132.54</v>
      </c>
      <c r="R972" s="38">
        <v>0</v>
      </c>
      <c r="S972" s="38">
        <v>0</v>
      </c>
      <c r="T972" s="38">
        <v>0</v>
      </c>
      <c r="U972" s="38">
        <v>0</v>
      </c>
      <c r="V972" s="38">
        <v>49.64</v>
      </c>
      <c r="W972" s="38">
        <v>115.14</v>
      </c>
      <c r="X972" s="38">
        <v>90.6</v>
      </c>
      <c r="Y972" s="38">
        <v>0</v>
      </c>
      <c r="Z972" s="38">
        <v>226.69</v>
      </c>
      <c r="AA972" s="40">
        <v>471.37</v>
      </c>
      <c r="AB972" s="27">
        <f t="shared" si="45"/>
        <v>193.74</v>
      </c>
      <c r="AC972" s="28">
        <f t="shared" si="46"/>
        <v>471.37</v>
      </c>
      <c r="AD972" s="29">
        <f t="shared" si="47"/>
        <v>0.4110147018265906</v>
      </c>
    </row>
    <row r="973" spans="1:30" ht="12.75" customHeight="1">
      <c r="A973" s="30" t="s">
        <v>3261</v>
      </c>
      <c r="B973" s="31" t="s">
        <v>3228</v>
      </c>
      <c r="C973" s="32" t="s">
        <v>3229</v>
      </c>
      <c r="D973" s="33" t="s">
        <v>3230</v>
      </c>
      <c r="E973" s="33">
        <v>102</v>
      </c>
      <c r="F973" s="33" t="s">
        <v>3233</v>
      </c>
      <c r="G973" s="34">
        <v>12</v>
      </c>
      <c r="H973" s="31">
        <v>11</v>
      </c>
      <c r="I973" s="35" t="s">
        <v>1140</v>
      </c>
      <c r="K973" s="36" t="s">
        <v>3262</v>
      </c>
      <c r="L973" s="37">
        <v>0</v>
      </c>
      <c r="M973" s="38">
        <v>0</v>
      </c>
      <c r="N973" s="38">
        <v>0</v>
      </c>
      <c r="O973" s="39">
        <v>0</v>
      </c>
      <c r="P973" s="37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38">
        <v>0</v>
      </c>
      <c r="X973" s="38">
        <v>0</v>
      </c>
      <c r="Y973" s="38">
        <v>0</v>
      </c>
      <c r="Z973" s="38">
        <v>0</v>
      </c>
      <c r="AA973" s="40">
        <v>0</v>
      </c>
      <c r="AB973" s="27">
        <f t="shared" si="45"/>
        <v>0</v>
      </c>
      <c r="AC973" s="28">
        <f t="shared" si="46"/>
        <v>0</v>
      </c>
      <c r="AD973" s="29" t="e">
        <f t="shared" si="47"/>
        <v>#DIV/0!</v>
      </c>
    </row>
    <row r="974" spans="1:30" ht="12.75" customHeight="1">
      <c r="A974" s="30" t="s">
        <v>3263</v>
      </c>
      <c r="B974" s="31" t="s">
        <v>3228</v>
      </c>
      <c r="C974" s="32" t="s">
        <v>3229</v>
      </c>
      <c r="D974" s="33" t="s">
        <v>3230</v>
      </c>
      <c r="E974" s="33">
        <v>102</v>
      </c>
      <c r="F974" s="33" t="s">
        <v>3233</v>
      </c>
      <c r="G974" s="34">
        <v>13</v>
      </c>
      <c r="H974" s="31">
        <v>11</v>
      </c>
      <c r="I974" s="35" t="s">
        <v>1140</v>
      </c>
      <c r="K974" s="36" t="s">
        <v>3264</v>
      </c>
      <c r="L974" s="37">
        <v>0</v>
      </c>
      <c r="M974" s="38">
        <v>0</v>
      </c>
      <c r="N974" s="38">
        <v>0</v>
      </c>
      <c r="O974" s="39">
        <v>0</v>
      </c>
      <c r="P974" s="37">
        <v>55.87</v>
      </c>
      <c r="Q974" s="38">
        <v>41.06</v>
      </c>
      <c r="R974" s="38">
        <v>35.06</v>
      </c>
      <c r="S974" s="38">
        <v>31.55</v>
      </c>
      <c r="T974" s="38">
        <v>0</v>
      </c>
      <c r="U974" s="38">
        <v>0</v>
      </c>
      <c r="V974" s="38">
        <v>0</v>
      </c>
      <c r="W974" s="38">
        <v>0</v>
      </c>
      <c r="X974" s="38">
        <v>0</v>
      </c>
      <c r="Y974" s="38">
        <v>0</v>
      </c>
      <c r="Z974" s="38">
        <v>0</v>
      </c>
      <c r="AA974" s="40">
        <v>0</v>
      </c>
      <c r="AB974" s="27">
        <f t="shared" si="45"/>
        <v>0</v>
      </c>
      <c r="AC974" s="28">
        <f t="shared" si="46"/>
        <v>55.87</v>
      </c>
      <c r="AD974" s="29">
        <f t="shared" si="47"/>
        <v>0</v>
      </c>
    </row>
    <row r="975" spans="1:30" ht="12.75" customHeight="1">
      <c r="A975" s="30" t="s">
        <v>3265</v>
      </c>
      <c r="B975" s="31" t="s">
        <v>3228</v>
      </c>
      <c r="C975" s="32" t="s">
        <v>3229</v>
      </c>
      <c r="D975" s="33" t="s">
        <v>3230</v>
      </c>
      <c r="E975" s="33">
        <v>102</v>
      </c>
      <c r="F975" s="33" t="s">
        <v>3233</v>
      </c>
      <c r="G975" s="34">
        <v>10</v>
      </c>
      <c r="H975" s="31">
        <v>9</v>
      </c>
      <c r="I975" s="35" t="s">
        <v>1140</v>
      </c>
      <c r="K975" s="36" t="s">
        <v>3266</v>
      </c>
      <c r="L975" s="37">
        <v>0</v>
      </c>
      <c r="M975" s="38">
        <v>0</v>
      </c>
      <c r="N975" s="38">
        <v>0</v>
      </c>
      <c r="O975" s="39">
        <v>0</v>
      </c>
      <c r="P975" s="37">
        <v>41.93</v>
      </c>
      <c r="Q975" s="38">
        <v>0</v>
      </c>
      <c r="R975" s="38">
        <v>0</v>
      </c>
      <c r="S975" s="38">
        <v>0</v>
      </c>
      <c r="T975" s="38">
        <v>0</v>
      </c>
      <c r="U975" s="38">
        <v>0</v>
      </c>
      <c r="V975" s="38">
        <v>0</v>
      </c>
      <c r="W975" s="38">
        <v>394.69</v>
      </c>
      <c r="X975" s="38">
        <v>1496.45</v>
      </c>
      <c r="Y975" s="38">
        <v>0</v>
      </c>
      <c r="Z975" s="38">
        <v>0</v>
      </c>
      <c r="AA975" s="40">
        <v>0</v>
      </c>
      <c r="AB975" s="27">
        <f t="shared" si="45"/>
        <v>0</v>
      </c>
      <c r="AC975" s="28">
        <f t="shared" si="46"/>
        <v>1496.45</v>
      </c>
      <c r="AD975" s="29">
        <f t="shared" si="47"/>
        <v>0</v>
      </c>
    </row>
    <row r="976" spans="1:30" ht="12.75" customHeight="1">
      <c r="A976" s="30" t="s">
        <v>3267</v>
      </c>
      <c r="B976" s="31" t="s">
        <v>3228</v>
      </c>
      <c r="C976" s="32" t="s">
        <v>3229</v>
      </c>
      <c r="D976" s="33" t="s">
        <v>3230</v>
      </c>
      <c r="E976" s="33">
        <v>102</v>
      </c>
      <c r="F976" s="33" t="s">
        <v>3233</v>
      </c>
      <c r="G976" s="34">
        <v>8</v>
      </c>
      <c r="H976" s="31">
        <v>5</v>
      </c>
      <c r="I976" s="35" t="s">
        <v>1140</v>
      </c>
      <c r="K976" s="36" t="s">
        <v>3268</v>
      </c>
      <c r="L976" s="37">
        <v>0</v>
      </c>
      <c r="M976" s="38">
        <v>0</v>
      </c>
      <c r="N976" s="38">
        <v>0</v>
      </c>
      <c r="O976" s="39">
        <v>0</v>
      </c>
      <c r="P976" s="37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38">
        <v>859.6</v>
      </c>
      <c r="X976" s="38">
        <v>2808.25</v>
      </c>
      <c r="Y976" s="38">
        <v>1806.45</v>
      </c>
      <c r="Z976" s="38">
        <v>0</v>
      </c>
      <c r="AA976" s="40">
        <v>0</v>
      </c>
      <c r="AB976" s="27">
        <f t="shared" si="45"/>
        <v>0</v>
      </c>
      <c r="AC976" s="28">
        <f t="shared" si="46"/>
        <v>2808.25</v>
      </c>
      <c r="AD976" s="29">
        <f t="shared" si="47"/>
        <v>0</v>
      </c>
    </row>
    <row r="977" spans="1:30" ht="12.75" customHeight="1">
      <c r="A977" s="30" t="s">
        <v>3269</v>
      </c>
      <c r="B977" s="31" t="s">
        <v>3228</v>
      </c>
      <c r="C977" s="32" t="s">
        <v>3229</v>
      </c>
      <c r="D977" s="33" t="s">
        <v>3230</v>
      </c>
      <c r="E977" s="33">
        <v>102</v>
      </c>
      <c r="F977" s="33" t="s">
        <v>3233</v>
      </c>
      <c r="G977" s="34">
        <v>10</v>
      </c>
      <c r="H977" s="31">
        <v>9</v>
      </c>
      <c r="I977" s="35" t="s">
        <v>1140</v>
      </c>
      <c r="K977" s="36" t="s">
        <v>3270</v>
      </c>
      <c r="L977" s="37">
        <v>0</v>
      </c>
      <c r="M977" s="38">
        <v>0</v>
      </c>
      <c r="N977" s="38">
        <v>0</v>
      </c>
      <c r="O977" s="39">
        <v>0</v>
      </c>
      <c r="P977" s="37">
        <v>0</v>
      </c>
      <c r="Q977" s="38">
        <v>0</v>
      </c>
      <c r="R977" s="38">
        <v>0</v>
      </c>
      <c r="S977" s="38">
        <v>0</v>
      </c>
      <c r="T977" s="38">
        <v>0</v>
      </c>
      <c r="U977" s="38">
        <v>0</v>
      </c>
      <c r="V977" s="38">
        <v>0</v>
      </c>
      <c r="W977" s="38">
        <v>0</v>
      </c>
      <c r="X977" s="38">
        <v>0</v>
      </c>
      <c r="Y977" s="38">
        <v>0</v>
      </c>
      <c r="Z977" s="38">
        <v>0</v>
      </c>
      <c r="AA977" s="40">
        <v>0</v>
      </c>
      <c r="AB977" s="27">
        <f t="shared" si="45"/>
        <v>0</v>
      </c>
      <c r="AC977" s="28">
        <f t="shared" si="46"/>
        <v>0</v>
      </c>
      <c r="AD977" s="29" t="e">
        <f t="shared" si="47"/>
        <v>#DIV/0!</v>
      </c>
    </row>
    <row r="978" spans="1:30" ht="12.75" customHeight="1">
      <c r="A978" s="30" t="s">
        <v>3271</v>
      </c>
      <c r="B978" s="31" t="s">
        <v>3228</v>
      </c>
      <c r="C978" s="32" t="s">
        <v>3229</v>
      </c>
      <c r="D978" s="33" t="s">
        <v>3230</v>
      </c>
      <c r="E978" s="33">
        <v>102</v>
      </c>
      <c r="F978" s="33" t="s">
        <v>3233</v>
      </c>
      <c r="G978" s="34">
        <v>11</v>
      </c>
      <c r="H978" s="31">
        <v>11</v>
      </c>
      <c r="I978" s="35" t="s">
        <v>1140</v>
      </c>
      <c r="K978" s="36" t="s">
        <v>3272</v>
      </c>
      <c r="L978" s="37">
        <v>0</v>
      </c>
      <c r="M978" s="38">
        <v>0</v>
      </c>
      <c r="N978" s="38">
        <v>0</v>
      </c>
      <c r="O978" s="39">
        <v>0</v>
      </c>
      <c r="P978" s="37">
        <v>0</v>
      </c>
      <c r="Q978" s="38">
        <v>0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38">
        <v>0</v>
      </c>
      <c r="X978" s="38">
        <v>0</v>
      </c>
      <c r="Y978" s="38">
        <v>0</v>
      </c>
      <c r="Z978" s="38">
        <v>0</v>
      </c>
      <c r="AA978" s="40">
        <v>0</v>
      </c>
      <c r="AB978" s="27">
        <f t="shared" si="45"/>
        <v>0</v>
      </c>
      <c r="AC978" s="28">
        <f t="shared" si="46"/>
        <v>0</v>
      </c>
      <c r="AD978" s="29" t="e">
        <f t="shared" si="47"/>
        <v>#DIV/0!</v>
      </c>
    </row>
    <row r="979" spans="1:30" ht="12.75" customHeight="1">
      <c r="A979" s="30" t="s">
        <v>3273</v>
      </c>
      <c r="B979" s="31" t="s">
        <v>3228</v>
      </c>
      <c r="C979" s="32" t="s">
        <v>3229</v>
      </c>
      <c r="D979" s="33" t="s">
        <v>3230</v>
      </c>
      <c r="E979" s="33">
        <v>102</v>
      </c>
      <c r="F979" s="33" t="s">
        <v>3239</v>
      </c>
      <c r="G979" s="34">
        <v>11</v>
      </c>
      <c r="H979" s="31">
        <v>12</v>
      </c>
      <c r="I979" s="35" t="s">
        <v>1140</v>
      </c>
      <c r="K979" s="36" t="s">
        <v>3274</v>
      </c>
      <c r="L979" s="37">
        <v>0</v>
      </c>
      <c r="M979" s="38">
        <v>0</v>
      </c>
      <c r="N979" s="38">
        <v>0</v>
      </c>
      <c r="O979" s="39">
        <v>0</v>
      </c>
      <c r="P979" s="37">
        <v>669.07</v>
      </c>
      <c r="Q979" s="38">
        <v>594.96</v>
      </c>
      <c r="R979" s="38">
        <v>529.61</v>
      </c>
      <c r="S979" s="38">
        <v>488.03</v>
      </c>
      <c r="T979" s="38">
        <v>458.51</v>
      </c>
      <c r="U979" s="38">
        <v>1102.96</v>
      </c>
      <c r="V979" s="38">
        <v>217.46</v>
      </c>
      <c r="W979" s="38">
        <v>225.88</v>
      </c>
      <c r="X979" s="38">
        <v>149.55</v>
      </c>
      <c r="Y979" s="38">
        <v>198.28</v>
      </c>
      <c r="Z979" s="38">
        <v>573.85</v>
      </c>
      <c r="AA979" s="40">
        <v>554.33</v>
      </c>
      <c r="AB979" s="27">
        <f t="shared" si="45"/>
        <v>0</v>
      </c>
      <c r="AC979" s="28">
        <f t="shared" si="46"/>
        <v>1102.96</v>
      </c>
      <c r="AD979" s="29">
        <f t="shared" si="47"/>
        <v>0</v>
      </c>
    </row>
    <row r="980" spans="1:30" ht="12.75" customHeight="1">
      <c r="A980" s="30" t="s">
        <v>3275</v>
      </c>
      <c r="B980" s="31" t="s">
        <v>3228</v>
      </c>
      <c r="C980" s="32" t="s">
        <v>3229</v>
      </c>
      <c r="D980" s="33" t="s">
        <v>3230</v>
      </c>
      <c r="E980" s="33">
        <v>102</v>
      </c>
      <c r="F980" s="33" t="s">
        <v>3233</v>
      </c>
      <c r="G980" s="34">
        <v>12</v>
      </c>
      <c r="H980" s="31">
        <v>11</v>
      </c>
      <c r="I980" s="35">
        <v>27</v>
      </c>
      <c r="K980" s="36" t="s">
        <v>3276</v>
      </c>
      <c r="L980" s="37">
        <v>147.06</v>
      </c>
      <c r="M980" s="38">
        <v>148.7</v>
      </c>
      <c r="N980" s="38">
        <v>69.3</v>
      </c>
      <c r="O980" s="39">
        <v>48.46</v>
      </c>
      <c r="P980" s="37">
        <v>177.89</v>
      </c>
      <c r="Q980" s="38">
        <v>194.12</v>
      </c>
      <c r="R980" s="38">
        <v>181.05</v>
      </c>
      <c r="S980" s="38">
        <v>220.81</v>
      </c>
      <c r="T980" s="38">
        <v>215.29</v>
      </c>
      <c r="U980" s="38">
        <v>185.08</v>
      </c>
      <c r="V980" s="38">
        <v>192</v>
      </c>
      <c r="W980" s="38">
        <v>260.78</v>
      </c>
      <c r="X980" s="38">
        <v>314.02</v>
      </c>
      <c r="Y980" s="38">
        <v>255.97</v>
      </c>
      <c r="Z980" s="38">
        <v>245</v>
      </c>
      <c r="AA980" s="40">
        <v>236.31</v>
      </c>
      <c r="AB980" s="27">
        <f t="shared" si="45"/>
        <v>148.7</v>
      </c>
      <c r="AC980" s="28">
        <f t="shared" si="46"/>
        <v>314.02</v>
      </c>
      <c r="AD980" s="29">
        <f t="shared" si="47"/>
        <v>0.4735367174065346</v>
      </c>
    </row>
    <row r="981" spans="1:30" ht="12.75" customHeight="1">
      <c r="A981" s="30" t="s">
        <v>3277</v>
      </c>
      <c r="B981" s="31" t="s">
        <v>3228</v>
      </c>
      <c r="C981" s="32" t="s">
        <v>3229</v>
      </c>
      <c r="D981" s="33" t="s">
        <v>3230</v>
      </c>
      <c r="E981" s="33">
        <v>102</v>
      </c>
      <c r="F981" s="33" t="s">
        <v>3233</v>
      </c>
      <c r="G981" s="34">
        <v>12</v>
      </c>
      <c r="H981" s="31">
        <v>12</v>
      </c>
      <c r="I981" s="35" t="s">
        <v>1140</v>
      </c>
      <c r="K981" s="36" t="s">
        <v>3278</v>
      </c>
      <c r="L981" s="37">
        <v>0</v>
      </c>
      <c r="M981" s="38">
        <v>0</v>
      </c>
      <c r="N981" s="38">
        <v>0</v>
      </c>
      <c r="O981" s="39">
        <v>0</v>
      </c>
      <c r="P981" s="37">
        <v>103.05</v>
      </c>
      <c r="Q981" s="38">
        <v>287.04</v>
      </c>
      <c r="R981" s="38">
        <v>242.29</v>
      </c>
      <c r="S981" s="38">
        <v>69.69</v>
      </c>
      <c r="T981" s="38">
        <v>0</v>
      </c>
      <c r="U981" s="38">
        <v>0</v>
      </c>
      <c r="V981" s="38">
        <v>0</v>
      </c>
      <c r="W981" s="38">
        <v>702.93</v>
      </c>
      <c r="X981" s="38">
        <v>721.15</v>
      </c>
      <c r="Y981" s="38">
        <v>1111.23</v>
      </c>
      <c r="Z981" s="38">
        <v>0</v>
      </c>
      <c r="AA981" s="40">
        <v>94.42</v>
      </c>
      <c r="AB981" s="27">
        <f t="shared" si="45"/>
        <v>0</v>
      </c>
      <c r="AC981" s="28">
        <f t="shared" si="46"/>
        <v>1111.23</v>
      </c>
      <c r="AD981" s="29">
        <f t="shared" si="47"/>
        <v>0</v>
      </c>
    </row>
    <row r="982" spans="1:30" ht="12.75" customHeight="1">
      <c r="A982" s="30" t="s">
        <v>3279</v>
      </c>
      <c r="B982" s="31" t="s">
        <v>3228</v>
      </c>
      <c r="C982" s="32" t="s">
        <v>3229</v>
      </c>
      <c r="D982" s="33" t="s">
        <v>3230</v>
      </c>
      <c r="E982" s="33">
        <v>102</v>
      </c>
      <c r="F982" s="33" t="s">
        <v>3233</v>
      </c>
      <c r="G982" s="34">
        <v>9</v>
      </c>
      <c r="H982" s="31">
        <v>8</v>
      </c>
      <c r="I982" s="35"/>
      <c r="J982" s="45"/>
      <c r="K982" s="36" t="s">
        <v>3280</v>
      </c>
      <c r="AB982" s="27">
        <f t="shared" si="45"/>
        <v>0</v>
      </c>
      <c r="AC982" s="28">
        <f t="shared" si="46"/>
        <v>0</v>
      </c>
      <c r="AD982" s="29" t="e">
        <f t="shared" si="47"/>
        <v>#DIV/0!</v>
      </c>
    </row>
    <row r="983" spans="1:30" ht="12.75" customHeight="1">
      <c r="A983" s="30" t="s">
        <v>3281</v>
      </c>
      <c r="B983" s="31" t="s">
        <v>3282</v>
      </c>
      <c r="C983" s="32" t="s">
        <v>3283</v>
      </c>
      <c r="D983" s="33" t="s">
        <v>3230</v>
      </c>
      <c r="E983" s="33"/>
      <c r="F983" s="33" t="s">
        <v>3284</v>
      </c>
      <c r="G983" s="34">
        <v>4</v>
      </c>
      <c r="H983" s="31">
        <v>2</v>
      </c>
      <c r="I983" s="35">
        <v>25</v>
      </c>
      <c r="K983" s="36" t="s">
        <v>3285</v>
      </c>
      <c r="L983" s="37">
        <v>411.47</v>
      </c>
      <c r="M983" s="38">
        <v>489.98</v>
      </c>
      <c r="N983" s="38">
        <v>480.28</v>
      </c>
      <c r="O983" s="39">
        <v>282.07</v>
      </c>
      <c r="P983" s="37">
        <v>272.47</v>
      </c>
      <c r="Q983" s="38">
        <v>297.77</v>
      </c>
      <c r="R983" s="38">
        <v>276.91</v>
      </c>
      <c r="S983" s="38">
        <v>366.86</v>
      </c>
      <c r="T983" s="38">
        <v>402.65</v>
      </c>
      <c r="U983" s="38">
        <v>267.62</v>
      </c>
      <c r="V983" s="38">
        <v>492.04</v>
      </c>
      <c r="W983" s="38">
        <v>582.98</v>
      </c>
      <c r="X983" s="38">
        <v>822.07</v>
      </c>
      <c r="Y983" s="38">
        <v>629.86</v>
      </c>
      <c r="Z983" s="38">
        <v>231.57</v>
      </c>
      <c r="AA983" s="40">
        <v>296.52</v>
      </c>
      <c r="AB983" s="27">
        <f t="shared" si="45"/>
        <v>489.98</v>
      </c>
      <c r="AC983" s="28">
        <f t="shared" si="46"/>
        <v>822.07</v>
      </c>
      <c r="AD983" s="29">
        <f t="shared" si="47"/>
        <v>0.5960319680805771</v>
      </c>
    </row>
    <row r="984" spans="1:30" ht="12.75" customHeight="1">
      <c r="A984" s="30" t="s">
        <v>3286</v>
      </c>
      <c r="B984" s="31" t="s">
        <v>3287</v>
      </c>
      <c r="C984" s="32" t="s">
        <v>3288</v>
      </c>
      <c r="D984" s="33" t="s">
        <v>3230</v>
      </c>
      <c r="E984" s="33">
        <v>5</v>
      </c>
      <c r="F984" s="33" t="s">
        <v>3289</v>
      </c>
      <c r="G984" s="34">
        <v>6</v>
      </c>
      <c r="H984" s="31">
        <v>6</v>
      </c>
      <c r="I984" s="35" t="s">
        <v>1140</v>
      </c>
      <c r="K984" s="36" t="s">
        <v>3290</v>
      </c>
      <c r="L984" s="37">
        <v>0</v>
      </c>
      <c r="M984" s="38">
        <v>0</v>
      </c>
      <c r="N984" s="38">
        <v>0</v>
      </c>
      <c r="O984" s="39">
        <v>0</v>
      </c>
      <c r="P984" s="37">
        <v>302.3</v>
      </c>
      <c r="Q984" s="38">
        <v>321.61</v>
      </c>
      <c r="R984" s="38">
        <v>198.31</v>
      </c>
      <c r="S984" s="38">
        <v>35.28</v>
      </c>
      <c r="T984" s="38">
        <v>0</v>
      </c>
      <c r="U984" s="38">
        <v>0</v>
      </c>
      <c r="V984" s="38">
        <v>0</v>
      </c>
      <c r="W984" s="38">
        <v>0</v>
      </c>
      <c r="X984" s="38">
        <v>0</v>
      </c>
      <c r="Y984" s="38">
        <v>0</v>
      </c>
      <c r="Z984" s="38">
        <v>0</v>
      </c>
      <c r="AA984" s="40">
        <v>452</v>
      </c>
      <c r="AB984" s="27">
        <f t="shared" si="45"/>
        <v>0</v>
      </c>
      <c r="AC984" s="28">
        <f t="shared" si="46"/>
        <v>452</v>
      </c>
      <c r="AD984" s="29">
        <f t="shared" si="47"/>
        <v>0</v>
      </c>
    </row>
    <row r="985" spans="1:30" ht="12.75" customHeight="1">
      <c r="A985" s="30" t="s">
        <v>3291</v>
      </c>
      <c r="B985" s="31" t="s">
        <v>3287</v>
      </c>
      <c r="C985" s="32" t="s">
        <v>3288</v>
      </c>
      <c r="D985" s="33" t="s">
        <v>3230</v>
      </c>
      <c r="E985" s="33">
        <v>5</v>
      </c>
      <c r="F985" s="33" t="s">
        <v>3289</v>
      </c>
      <c r="G985" s="34">
        <v>6</v>
      </c>
      <c r="H985" s="31">
        <v>6</v>
      </c>
      <c r="I985" s="35">
        <v>39</v>
      </c>
      <c r="K985" s="36" t="s">
        <v>3292</v>
      </c>
      <c r="L985" s="37">
        <v>0</v>
      </c>
      <c r="M985" s="38">
        <v>169.72</v>
      </c>
      <c r="N985" s="38">
        <v>0</v>
      </c>
      <c r="O985" s="39">
        <v>0</v>
      </c>
      <c r="P985" s="37">
        <v>66.38</v>
      </c>
      <c r="Q985" s="38">
        <v>100.96</v>
      </c>
      <c r="R985" s="38">
        <v>0</v>
      </c>
      <c r="S985" s="38">
        <v>0</v>
      </c>
      <c r="T985" s="38">
        <v>0</v>
      </c>
      <c r="U985" s="38">
        <v>0</v>
      </c>
      <c r="V985" s="38">
        <v>0</v>
      </c>
      <c r="W985" s="38">
        <v>68.75</v>
      </c>
      <c r="X985" s="38">
        <v>0</v>
      </c>
      <c r="Y985" s="38">
        <v>0</v>
      </c>
      <c r="Z985" s="38">
        <v>145.08</v>
      </c>
      <c r="AA985" s="40">
        <v>181.86</v>
      </c>
      <c r="AB985" s="27">
        <f t="shared" si="45"/>
        <v>169.72</v>
      </c>
      <c r="AC985" s="28">
        <f t="shared" si="46"/>
        <v>181.86</v>
      </c>
      <c r="AD985" s="29">
        <f t="shared" si="47"/>
        <v>0.9332453535686791</v>
      </c>
    </row>
    <row r="986" spans="1:30" ht="12.75" customHeight="1">
      <c r="A986" s="30" t="s">
        <v>3293</v>
      </c>
      <c r="B986" s="31" t="s">
        <v>3287</v>
      </c>
      <c r="C986" s="32" t="s">
        <v>3288</v>
      </c>
      <c r="D986" s="33" t="s">
        <v>3230</v>
      </c>
      <c r="E986" s="33">
        <v>5</v>
      </c>
      <c r="F986" s="33" t="s">
        <v>3289</v>
      </c>
      <c r="G986" s="34">
        <v>6</v>
      </c>
      <c r="H986" s="31">
        <v>6</v>
      </c>
      <c r="I986" s="35">
        <v>25</v>
      </c>
      <c r="J986" s="45"/>
      <c r="K986" s="36" t="s">
        <v>3294</v>
      </c>
      <c r="L986" s="37">
        <v>192.82</v>
      </c>
      <c r="M986" s="38">
        <v>234.08</v>
      </c>
      <c r="N986" s="38">
        <v>147.64</v>
      </c>
      <c r="O986" s="39">
        <v>49.4</v>
      </c>
      <c r="P986" s="37">
        <v>324.12</v>
      </c>
      <c r="Q986" s="38">
        <v>358.18</v>
      </c>
      <c r="R986" s="38">
        <v>334.19</v>
      </c>
      <c r="S986" s="38">
        <v>296.17</v>
      </c>
      <c r="T986" s="38">
        <v>415.47</v>
      </c>
      <c r="U986" s="38">
        <v>279.71</v>
      </c>
      <c r="V986" s="38">
        <v>390.45</v>
      </c>
      <c r="W986" s="38">
        <v>669.04</v>
      </c>
      <c r="X986" s="38">
        <v>738.85</v>
      </c>
      <c r="Y986" s="38">
        <v>669.7</v>
      </c>
      <c r="Z986" s="38">
        <v>196.33</v>
      </c>
      <c r="AA986" s="40">
        <v>311.43</v>
      </c>
      <c r="AB986" s="27">
        <f t="shared" si="45"/>
        <v>234.08</v>
      </c>
      <c r="AC986" s="28">
        <f t="shared" si="46"/>
        <v>738.85</v>
      </c>
      <c r="AD986" s="29">
        <f t="shared" si="47"/>
        <v>0.31681667456181906</v>
      </c>
    </row>
    <row r="987" spans="1:30" ht="12.75" customHeight="1">
      <c r="A987" s="30" t="s">
        <v>3295</v>
      </c>
      <c r="B987" s="31" t="s">
        <v>3287</v>
      </c>
      <c r="C987" s="32" t="s">
        <v>3288</v>
      </c>
      <c r="D987" s="33" t="s">
        <v>3230</v>
      </c>
      <c r="E987" s="33">
        <v>5</v>
      </c>
      <c r="F987" s="33" t="s">
        <v>3289</v>
      </c>
      <c r="G987" s="34">
        <v>7</v>
      </c>
      <c r="H987" s="31">
        <v>6</v>
      </c>
      <c r="I987" s="35" t="s">
        <v>1140</v>
      </c>
      <c r="K987" s="36" t="s">
        <v>3296</v>
      </c>
      <c r="L987" s="37">
        <v>0</v>
      </c>
      <c r="M987" s="38">
        <v>0</v>
      </c>
      <c r="N987" s="38">
        <v>0</v>
      </c>
      <c r="O987" s="39">
        <v>0</v>
      </c>
      <c r="P987" s="37">
        <v>33.74</v>
      </c>
      <c r="Q987" s="38">
        <v>0</v>
      </c>
      <c r="R987" s="38">
        <v>0</v>
      </c>
      <c r="S987" s="38">
        <v>0</v>
      </c>
      <c r="T987" s="38">
        <v>0</v>
      </c>
      <c r="U987" s="38">
        <v>0</v>
      </c>
      <c r="V987" s="38">
        <v>0</v>
      </c>
      <c r="W987" s="38">
        <v>31.6</v>
      </c>
      <c r="X987" s="38">
        <v>0</v>
      </c>
      <c r="Y987" s="38">
        <v>0</v>
      </c>
      <c r="Z987" s="38">
        <v>0</v>
      </c>
      <c r="AA987" s="40">
        <v>8.47</v>
      </c>
      <c r="AB987" s="27">
        <f t="shared" si="45"/>
        <v>0</v>
      </c>
      <c r="AC987" s="28">
        <f t="shared" si="46"/>
        <v>33.74</v>
      </c>
      <c r="AD987" s="29">
        <f t="shared" si="47"/>
        <v>0</v>
      </c>
    </row>
    <row r="988" spans="1:30" ht="12.75" customHeight="1">
      <c r="A988" s="30" t="s">
        <v>3297</v>
      </c>
      <c r="B988" s="31" t="s">
        <v>3287</v>
      </c>
      <c r="C988" s="32" t="s">
        <v>3288</v>
      </c>
      <c r="D988" s="33" t="s">
        <v>3230</v>
      </c>
      <c r="E988" s="33">
        <v>5</v>
      </c>
      <c r="F988" s="33" t="s">
        <v>3289</v>
      </c>
      <c r="G988" s="34">
        <v>6</v>
      </c>
      <c r="H988" s="31">
        <v>6</v>
      </c>
      <c r="I988" s="35">
        <v>6</v>
      </c>
      <c r="K988" s="36" t="s">
        <v>3298</v>
      </c>
      <c r="L988" s="37">
        <v>137.73</v>
      </c>
      <c r="M988" s="38">
        <v>156.86</v>
      </c>
      <c r="N988" s="38">
        <v>135.73</v>
      </c>
      <c r="O988" s="39">
        <v>124.38</v>
      </c>
      <c r="P988" s="37">
        <v>308.02</v>
      </c>
      <c r="Q988" s="38">
        <v>287.34</v>
      </c>
      <c r="R988" s="38">
        <v>208.53</v>
      </c>
      <c r="S988" s="38">
        <v>197.01</v>
      </c>
      <c r="T988" s="38">
        <v>275.58</v>
      </c>
      <c r="U988" s="38">
        <v>285.3</v>
      </c>
      <c r="V988" s="38">
        <v>107.78</v>
      </c>
      <c r="W988" s="38">
        <v>176.68</v>
      </c>
      <c r="X988" s="38">
        <v>82.99</v>
      </c>
      <c r="Y988" s="38">
        <v>130.45</v>
      </c>
      <c r="Z988" s="38">
        <v>101.69</v>
      </c>
      <c r="AA988" s="40">
        <v>110.21</v>
      </c>
      <c r="AB988" s="27">
        <f t="shared" si="45"/>
        <v>156.86</v>
      </c>
      <c r="AC988" s="28">
        <f t="shared" si="46"/>
        <v>308.02</v>
      </c>
      <c r="AD988" s="29">
        <f t="shared" si="47"/>
        <v>0.5092526459320824</v>
      </c>
    </row>
    <row r="989" spans="1:30" ht="12.75" customHeight="1">
      <c r="A989" s="30" t="s">
        <v>3299</v>
      </c>
      <c r="B989" s="31" t="s">
        <v>3287</v>
      </c>
      <c r="C989" s="32" t="s">
        <v>3288</v>
      </c>
      <c r="D989" s="33" t="s">
        <v>3230</v>
      </c>
      <c r="E989" s="33">
        <v>5</v>
      </c>
      <c r="F989" s="33" t="s">
        <v>3289</v>
      </c>
      <c r="G989" s="34">
        <v>6</v>
      </c>
      <c r="H989" s="31">
        <v>5</v>
      </c>
      <c r="I989" s="35" t="s">
        <v>1140</v>
      </c>
      <c r="K989" s="36" t="s">
        <v>3300</v>
      </c>
      <c r="L989" s="37">
        <v>0</v>
      </c>
      <c r="M989" s="38">
        <v>0</v>
      </c>
      <c r="N989" s="38">
        <v>0</v>
      </c>
      <c r="O989" s="39">
        <v>0</v>
      </c>
      <c r="P989" s="37">
        <v>209.97</v>
      </c>
      <c r="Q989" s="38">
        <v>183.07</v>
      </c>
      <c r="R989" s="38">
        <v>47.05</v>
      </c>
      <c r="S989" s="38">
        <v>13.24</v>
      </c>
      <c r="T989" s="38">
        <v>33.9</v>
      </c>
      <c r="U989" s="38">
        <v>0</v>
      </c>
      <c r="V989" s="38">
        <v>0</v>
      </c>
      <c r="W989" s="38">
        <v>103.84</v>
      </c>
      <c r="X989" s="38">
        <v>0</v>
      </c>
      <c r="Y989" s="38">
        <v>68.49</v>
      </c>
      <c r="Z989" s="38">
        <v>65.89</v>
      </c>
      <c r="AA989" s="40">
        <v>713.68</v>
      </c>
      <c r="AB989" s="27">
        <f t="shared" si="45"/>
        <v>0</v>
      </c>
      <c r="AC989" s="28">
        <f t="shared" si="46"/>
        <v>713.68</v>
      </c>
      <c r="AD989" s="29">
        <f t="shared" si="47"/>
        <v>0</v>
      </c>
    </row>
    <row r="990" spans="1:30" ht="12.75" customHeight="1">
      <c r="A990" s="30" t="s">
        <v>3301</v>
      </c>
      <c r="B990" s="31" t="s">
        <v>3287</v>
      </c>
      <c r="C990" s="32" t="s">
        <v>3288</v>
      </c>
      <c r="D990" s="33" t="s">
        <v>3230</v>
      </c>
      <c r="E990" s="33">
        <v>5</v>
      </c>
      <c r="F990" s="33" t="s">
        <v>3289</v>
      </c>
      <c r="G990" s="34">
        <v>4</v>
      </c>
      <c r="H990" s="31">
        <v>3</v>
      </c>
      <c r="I990" s="35">
        <v>25</v>
      </c>
      <c r="K990" s="36" t="s">
        <v>3302</v>
      </c>
      <c r="L990" s="37">
        <v>317.5</v>
      </c>
      <c r="M990" s="38">
        <v>286.1</v>
      </c>
      <c r="N990" s="38">
        <v>164.62</v>
      </c>
      <c r="O990" s="39">
        <v>155.8</v>
      </c>
      <c r="P990" s="37">
        <v>352.83</v>
      </c>
      <c r="Q990" s="38">
        <v>351.85</v>
      </c>
      <c r="R990" s="38">
        <v>358.95</v>
      </c>
      <c r="S990" s="38">
        <v>479.63</v>
      </c>
      <c r="T990" s="38">
        <v>417.5</v>
      </c>
      <c r="U990" s="38">
        <v>390.63</v>
      </c>
      <c r="V990" s="38">
        <v>560.21</v>
      </c>
      <c r="W990" s="38">
        <v>250.96</v>
      </c>
      <c r="X990" s="38">
        <v>261.76</v>
      </c>
      <c r="Y990" s="38">
        <v>229.18</v>
      </c>
      <c r="Z990" s="38">
        <v>103.1</v>
      </c>
      <c r="AA990" s="40">
        <v>66.98</v>
      </c>
      <c r="AB990" s="27">
        <f t="shared" si="45"/>
        <v>317.5</v>
      </c>
      <c r="AC990" s="28">
        <f t="shared" si="46"/>
        <v>560.21</v>
      </c>
      <c r="AD990" s="29">
        <f t="shared" si="47"/>
        <v>0.5667517538066082</v>
      </c>
    </row>
    <row r="991" spans="1:30" ht="12.75" customHeight="1">
      <c r="A991" s="30" t="s">
        <v>3303</v>
      </c>
      <c r="B991" s="31" t="s">
        <v>3287</v>
      </c>
      <c r="C991" s="32" t="s">
        <v>3288</v>
      </c>
      <c r="D991" s="33" t="s">
        <v>3230</v>
      </c>
      <c r="E991" s="33">
        <v>5</v>
      </c>
      <c r="F991" s="33" t="s">
        <v>3289</v>
      </c>
      <c r="G991" s="34">
        <v>6</v>
      </c>
      <c r="H991" s="31">
        <v>6</v>
      </c>
      <c r="I991" s="35" t="s">
        <v>1140</v>
      </c>
      <c r="K991" s="36" t="s">
        <v>3304</v>
      </c>
      <c r="L991" s="37">
        <v>0</v>
      </c>
      <c r="M991" s="38">
        <v>0</v>
      </c>
      <c r="N991" s="38">
        <v>0</v>
      </c>
      <c r="O991" s="39">
        <v>0</v>
      </c>
      <c r="P991" s="37">
        <v>28.68</v>
      </c>
      <c r="Q991" s="38">
        <v>0</v>
      </c>
      <c r="R991" s="38">
        <v>0</v>
      </c>
      <c r="S991" s="38">
        <v>0</v>
      </c>
      <c r="T991" s="38">
        <v>0</v>
      </c>
      <c r="U991" s="38">
        <v>0</v>
      </c>
      <c r="V991" s="38">
        <v>0</v>
      </c>
      <c r="W991" s="38">
        <v>171.78</v>
      </c>
      <c r="X991" s="38">
        <v>0</v>
      </c>
      <c r="Y991" s="38">
        <v>120.61</v>
      </c>
      <c r="Z991" s="38">
        <v>0</v>
      </c>
      <c r="AA991" s="40">
        <v>0</v>
      </c>
      <c r="AB991" s="27">
        <f t="shared" si="45"/>
        <v>0</v>
      </c>
      <c r="AC991" s="28">
        <f t="shared" si="46"/>
        <v>171.78</v>
      </c>
      <c r="AD991" s="29">
        <f t="shared" si="47"/>
        <v>0</v>
      </c>
    </row>
    <row r="992" spans="1:30" ht="12.75" customHeight="1">
      <c r="A992" s="30" t="s">
        <v>3305</v>
      </c>
      <c r="B992" s="31" t="s">
        <v>3287</v>
      </c>
      <c r="C992" s="32" t="s">
        <v>3288</v>
      </c>
      <c r="D992" s="33" t="s">
        <v>3230</v>
      </c>
      <c r="E992" s="33">
        <v>5</v>
      </c>
      <c r="F992" s="33" t="s">
        <v>3289</v>
      </c>
      <c r="G992" s="34">
        <v>6</v>
      </c>
      <c r="H992" s="31">
        <v>6</v>
      </c>
      <c r="I992" s="35">
        <v>29</v>
      </c>
      <c r="J992" s="45" t="s">
        <v>1175</v>
      </c>
      <c r="K992" s="36" t="s">
        <v>3306</v>
      </c>
      <c r="L992" s="37">
        <v>957.27</v>
      </c>
      <c r="M992" s="38">
        <v>967.22</v>
      </c>
      <c r="N992" s="38">
        <v>309.62</v>
      </c>
      <c r="O992" s="39">
        <v>116.93</v>
      </c>
      <c r="P992" s="37">
        <v>0</v>
      </c>
      <c r="Q992" s="38">
        <v>0</v>
      </c>
      <c r="R992" s="38">
        <v>0</v>
      </c>
      <c r="S992" s="38">
        <v>0</v>
      </c>
      <c r="T992" s="38">
        <v>0</v>
      </c>
      <c r="U992" s="38">
        <v>0</v>
      </c>
      <c r="V992" s="38">
        <v>0</v>
      </c>
      <c r="W992" s="38">
        <v>0</v>
      </c>
      <c r="X992" s="38">
        <v>0</v>
      </c>
      <c r="Y992" s="38">
        <v>0</v>
      </c>
      <c r="Z992" s="38">
        <v>0</v>
      </c>
      <c r="AA992" s="40">
        <v>0</v>
      </c>
      <c r="AB992" s="27">
        <f t="shared" si="45"/>
        <v>967.22</v>
      </c>
      <c r="AC992" s="28">
        <f t="shared" si="46"/>
        <v>0</v>
      </c>
      <c r="AD992" s="29" t="e">
        <f t="shared" si="47"/>
        <v>#DIV/0!</v>
      </c>
    </row>
    <row r="993" spans="1:30" ht="12.75" customHeight="1">
      <c r="A993" s="30" t="s">
        <v>3307</v>
      </c>
      <c r="B993" s="31" t="s">
        <v>3287</v>
      </c>
      <c r="C993" s="32" t="s">
        <v>3288</v>
      </c>
      <c r="D993" s="33" t="s">
        <v>3230</v>
      </c>
      <c r="E993" s="33">
        <v>5</v>
      </c>
      <c r="F993" s="33" t="s">
        <v>3289</v>
      </c>
      <c r="G993" s="34">
        <v>6</v>
      </c>
      <c r="H993" s="31">
        <v>6</v>
      </c>
      <c r="I993" s="35" t="s">
        <v>1140</v>
      </c>
      <c r="K993" s="36" t="s">
        <v>3308</v>
      </c>
      <c r="L993" s="37">
        <v>0</v>
      </c>
      <c r="M993" s="38">
        <v>0</v>
      </c>
      <c r="N993" s="38">
        <v>0</v>
      </c>
      <c r="O993" s="39">
        <v>0</v>
      </c>
      <c r="P993" s="37">
        <v>0</v>
      </c>
      <c r="Q993" s="38">
        <v>0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8">
        <v>0</v>
      </c>
      <c r="Y993" s="38">
        <v>0</v>
      </c>
      <c r="Z993" s="38">
        <v>0</v>
      </c>
      <c r="AA993" s="40">
        <v>132.78</v>
      </c>
      <c r="AB993" s="27">
        <f t="shared" si="45"/>
        <v>0</v>
      </c>
      <c r="AC993" s="28">
        <f t="shared" si="46"/>
        <v>132.78</v>
      </c>
      <c r="AD993" s="29">
        <f t="shared" si="47"/>
        <v>0</v>
      </c>
    </row>
    <row r="994" spans="1:30" ht="12.75" customHeight="1">
      <c r="A994" s="30" t="s">
        <v>3309</v>
      </c>
      <c r="B994" s="31" t="s">
        <v>3287</v>
      </c>
      <c r="C994" s="32" t="s">
        <v>3288</v>
      </c>
      <c r="D994" s="33" t="s">
        <v>3230</v>
      </c>
      <c r="E994" s="33">
        <v>5</v>
      </c>
      <c r="F994" s="33" t="s">
        <v>3289</v>
      </c>
      <c r="G994" s="34">
        <v>6</v>
      </c>
      <c r="H994" s="31">
        <v>6</v>
      </c>
      <c r="I994" s="35">
        <v>39</v>
      </c>
      <c r="K994" s="36" t="s">
        <v>3310</v>
      </c>
      <c r="L994" s="37">
        <v>0</v>
      </c>
      <c r="M994" s="38">
        <v>112.13</v>
      </c>
      <c r="N994" s="38">
        <v>0</v>
      </c>
      <c r="O994" s="39">
        <v>0</v>
      </c>
      <c r="P994" s="37">
        <v>1155.85</v>
      </c>
      <c r="Q994" s="38">
        <v>715.22</v>
      </c>
      <c r="R994" s="38">
        <v>641.04</v>
      </c>
      <c r="S994" s="38">
        <v>634.8</v>
      </c>
      <c r="T994" s="38">
        <v>719.93</v>
      </c>
      <c r="U994" s="38">
        <v>746.35</v>
      </c>
      <c r="V994" s="38">
        <v>360.62</v>
      </c>
      <c r="W994" s="38">
        <v>0</v>
      </c>
      <c r="X994" s="38">
        <v>0</v>
      </c>
      <c r="Y994" s="38">
        <v>0</v>
      </c>
      <c r="Z994" s="38">
        <v>0</v>
      </c>
      <c r="AA994" s="40">
        <v>18.85</v>
      </c>
      <c r="AB994" s="27">
        <f t="shared" si="45"/>
        <v>112.13</v>
      </c>
      <c r="AC994" s="28">
        <f t="shared" si="46"/>
        <v>1155.85</v>
      </c>
      <c r="AD994" s="29">
        <f t="shared" si="47"/>
        <v>0.0970108578102695</v>
      </c>
    </row>
    <row r="995" spans="1:30" ht="12.75" customHeight="1">
      <c r="A995" s="30" t="s">
        <v>3311</v>
      </c>
      <c r="B995" s="31" t="s">
        <v>3287</v>
      </c>
      <c r="C995" s="32" t="s">
        <v>3288</v>
      </c>
      <c r="D995" s="33" t="s">
        <v>3230</v>
      </c>
      <c r="E995" s="33">
        <v>5</v>
      </c>
      <c r="F995" s="33" t="s">
        <v>3289</v>
      </c>
      <c r="G995" s="34">
        <v>6</v>
      </c>
      <c r="H995" s="31">
        <v>6</v>
      </c>
      <c r="I995" s="35">
        <v>25</v>
      </c>
      <c r="K995" s="36" t="s">
        <v>3312</v>
      </c>
      <c r="L995" s="37">
        <v>252.21</v>
      </c>
      <c r="M995" s="38">
        <v>215.13</v>
      </c>
      <c r="N995" s="38">
        <v>158.47</v>
      </c>
      <c r="O995" s="39">
        <v>147.89</v>
      </c>
      <c r="P995" s="37">
        <v>1331.29</v>
      </c>
      <c r="Q995" s="38">
        <v>1280.06</v>
      </c>
      <c r="R995" s="38">
        <v>1082.16</v>
      </c>
      <c r="S995" s="38">
        <v>1355.19</v>
      </c>
      <c r="T995" s="38">
        <v>1723.53</v>
      </c>
      <c r="U995" s="38">
        <v>1762.05</v>
      </c>
      <c r="V995" s="38">
        <v>731.47</v>
      </c>
      <c r="W995" s="38">
        <v>142.95</v>
      </c>
      <c r="X995" s="38">
        <v>119.27</v>
      </c>
      <c r="Y995" s="38">
        <v>0</v>
      </c>
      <c r="Z995" s="38">
        <v>187.95</v>
      </c>
      <c r="AA995" s="40">
        <v>252.26</v>
      </c>
      <c r="AB995" s="27">
        <f t="shared" si="45"/>
        <v>252.21</v>
      </c>
      <c r="AC995" s="28">
        <f t="shared" si="46"/>
        <v>1762.05</v>
      </c>
      <c r="AD995" s="29">
        <f t="shared" si="47"/>
        <v>0.14313441729803356</v>
      </c>
    </row>
    <row r="996" spans="1:30" ht="12.75" customHeight="1">
      <c r="A996" s="30" t="s">
        <v>3313</v>
      </c>
      <c r="B996" s="31" t="s">
        <v>3287</v>
      </c>
      <c r="C996" s="32" t="s">
        <v>3288</v>
      </c>
      <c r="D996" s="33" t="s">
        <v>3230</v>
      </c>
      <c r="E996" s="33">
        <v>5</v>
      </c>
      <c r="F996" s="33" t="s">
        <v>3289</v>
      </c>
      <c r="G996" s="34">
        <v>6</v>
      </c>
      <c r="H996" s="31">
        <v>6</v>
      </c>
      <c r="I996" s="35">
        <v>29</v>
      </c>
      <c r="K996" s="36" t="s">
        <v>3314</v>
      </c>
      <c r="L996" s="37">
        <v>125.29</v>
      </c>
      <c r="M996" s="38">
        <v>124.98</v>
      </c>
      <c r="N996" s="38">
        <v>0</v>
      </c>
      <c r="O996" s="39">
        <v>0</v>
      </c>
      <c r="P996" s="37">
        <v>22.91</v>
      </c>
      <c r="Q996" s="38">
        <v>126.56</v>
      </c>
      <c r="R996" s="38">
        <v>134.09</v>
      </c>
      <c r="S996" s="38">
        <v>85.35</v>
      </c>
      <c r="T996" s="38">
        <v>0</v>
      </c>
      <c r="U996" s="38">
        <v>126.62</v>
      </c>
      <c r="V996" s="38">
        <v>0</v>
      </c>
      <c r="W996" s="38">
        <v>53.67</v>
      </c>
      <c r="X996" s="38">
        <v>0</v>
      </c>
      <c r="Y996" s="38">
        <v>87.34</v>
      </c>
      <c r="Z996" s="38">
        <v>0</v>
      </c>
      <c r="AA996" s="40">
        <v>0</v>
      </c>
      <c r="AB996" s="27">
        <f t="shared" si="45"/>
        <v>125.29</v>
      </c>
      <c r="AC996" s="28">
        <f t="shared" si="46"/>
        <v>134.09</v>
      </c>
      <c r="AD996" s="29">
        <f t="shared" si="47"/>
        <v>0.9343724364232978</v>
      </c>
    </row>
    <row r="997" spans="1:30" ht="12.75" customHeight="1">
      <c r="A997" s="30" t="s">
        <v>3315</v>
      </c>
      <c r="B997" s="31" t="s">
        <v>3287</v>
      </c>
      <c r="C997" s="32" t="s">
        <v>3288</v>
      </c>
      <c r="D997" s="33" t="s">
        <v>3230</v>
      </c>
      <c r="E997" s="33">
        <v>5</v>
      </c>
      <c r="F997" s="33" t="s">
        <v>3289</v>
      </c>
      <c r="G997" s="34">
        <v>6</v>
      </c>
      <c r="H997" s="31">
        <v>6</v>
      </c>
      <c r="I997" s="35">
        <v>6</v>
      </c>
      <c r="K997" s="36" t="s">
        <v>3316</v>
      </c>
      <c r="L997" s="37">
        <v>99.79</v>
      </c>
      <c r="M997" s="38">
        <v>87.24</v>
      </c>
      <c r="N997" s="38">
        <v>81.19</v>
      </c>
      <c r="O997" s="39">
        <v>68.82</v>
      </c>
      <c r="P997" s="37">
        <v>264.39</v>
      </c>
      <c r="Q997" s="38">
        <v>402.2</v>
      </c>
      <c r="R997" s="38">
        <v>202.02</v>
      </c>
      <c r="S997" s="38">
        <v>155.89</v>
      </c>
      <c r="T997" s="38">
        <v>179.35</v>
      </c>
      <c r="U997" s="38">
        <v>173.47</v>
      </c>
      <c r="V997" s="38">
        <v>184.24</v>
      </c>
      <c r="W997" s="38">
        <v>1730.64</v>
      </c>
      <c r="X997" s="38">
        <v>2664.47</v>
      </c>
      <c r="Y997" s="38">
        <v>1545.75</v>
      </c>
      <c r="Z997" s="38">
        <v>1463.16</v>
      </c>
      <c r="AA997" s="40">
        <v>817.44</v>
      </c>
      <c r="AB997" s="27">
        <f t="shared" si="45"/>
        <v>99.79</v>
      </c>
      <c r="AC997" s="28">
        <f t="shared" si="46"/>
        <v>2664.47</v>
      </c>
      <c r="AD997" s="29">
        <f t="shared" si="47"/>
        <v>0.03745210116833742</v>
      </c>
    </row>
    <row r="998" spans="1:30" ht="12.75" customHeight="1">
      <c r="A998" s="30" t="s">
        <v>3317</v>
      </c>
      <c r="B998" s="31" t="s">
        <v>3287</v>
      </c>
      <c r="C998" s="32" t="s">
        <v>3288</v>
      </c>
      <c r="D998" s="33" t="s">
        <v>3230</v>
      </c>
      <c r="E998" s="33">
        <v>5</v>
      </c>
      <c r="F998" s="33" t="s">
        <v>3289</v>
      </c>
      <c r="G998" s="34">
        <v>6</v>
      </c>
      <c r="H998" s="31">
        <v>6</v>
      </c>
      <c r="I998" s="35" t="s">
        <v>1140</v>
      </c>
      <c r="K998" s="36" t="s">
        <v>3318</v>
      </c>
      <c r="L998" s="37">
        <v>0</v>
      </c>
      <c r="M998" s="38">
        <v>0</v>
      </c>
      <c r="N998" s="38">
        <v>0</v>
      </c>
      <c r="O998" s="39">
        <v>0</v>
      </c>
      <c r="P998" s="37">
        <v>309.9</v>
      </c>
      <c r="Q998" s="38">
        <v>56.61</v>
      </c>
      <c r="R998" s="38">
        <v>0</v>
      </c>
      <c r="S998" s="38">
        <v>68.16</v>
      </c>
      <c r="T998" s="38">
        <v>0</v>
      </c>
      <c r="U998" s="38">
        <v>0</v>
      </c>
      <c r="V998" s="38">
        <v>0</v>
      </c>
      <c r="W998" s="38">
        <v>0</v>
      </c>
      <c r="X998" s="38">
        <v>0</v>
      </c>
      <c r="Y998" s="38">
        <v>0</v>
      </c>
      <c r="Z998" s="38">
        <v>0</v>
      </c>
      <c r="AA998" s="40">
        <v>0</v>
      </c>
      <c r="AB998" s="27">
        <f t="shared" si="45"/>
        <v>0</v>
      </c>
      <c r="AC998" s="28">
        <f t="shared" si="46"/>
        <v>309.9</v>
      </c>
      <c r="AD998" s="29">
        <f t="shared" si="47"/>
        <v>0</v>
      </c>
    </row>
    <row r="999" spans="1:30" ht="12.75" customHeight="1">
      <c r="A999" s="30" t="s">
        <v>3319</v>
      </c>
      <c r="B999" s="31" t="s">
        <v>3287</v>
      </c>
      <c r="C999" s="32" t="s">
        <v>3288</v>
      </c>
      <c r="D999" s="33" t="s">
        <v>3230</v>
      </c>
      <c r="E999" s="33">
        <v>5</v>
      </c>
      <c r="F999" s="33" t="s">
        <v>3289</v>
      </c>
      <c r="G999" s="34">
        <v>6</v>
      </c>
      <c r="H999" s="31">
        <v>6</v>
      </c>
      <c r="I999" s="35" t="s">
        <v>1140</v>
      </c>
      <c r="K999" s="36" t="s">
        <v>3320</v>
      </c>
      <c r="L999" s="37">
        <v>0</v>
      </c>
      <c r="M999" s="38">
        <v>0</v>
      </c>
      <c r="N999" s="38">
        <v>0</v>
      </c>
      <c r="O999" s="39">
        <v>0</v>
      </c>
      <c r="P999" s="37">
        <v>40.27</v>
      </c>
      <c r="Q999" s="38">
        <v>0</v>
      </c>
      <c r="R999" s="38">
        <v>0</v>
      </c>
      <c r="S999" s="38">
        <v>0</v>
      </c>
      <c r="T999" s="38">
        <v>0</v>
      </c>
      <c r="U999" s="38">
        <v>0</v>
      </c>
      <c r="V999" s="38">
        <v>0</v>
      </c>
      <c r="W999" s="38">
        <v>0</v>
      </c>
      <c r="X999" s="38">
        <v>0</v>
      </c>
      <c r="Y999" s="38">
        <v>0</v>
      </c>
      <c r="Z999" s="38">
        <v>0</v>
      </c>
      <c r="AA999" s="40">
        <v>118.3</v>
      </c>
      <c r="AB999" s="27">
        <f t="shared" si="45"/>
        <v>0</v>
      </c>
      <c r="AC999" s="28">
        <f t="shared" si="46"/>
        <v>118.3</v>
      </c>
      <c r="AD999" s="29">
        <f t="shared" si="47"/>
        <v>0</v>
      </c>
    </row>
    <row r="1000" spans="1:30" ht="12.75" customHeight="1">
      <c r="A1000" s="30" t="s">
        <v>3321</v>
      </c>
      <c r="B1000" s="31" t="s">
        <v>3287</v>
      </c>
      <c r="C1000" s="32" t="s">
        <v>3288</v>
      </c>
      <c r="D1000" s="33" t="s">
        <v>3230</v>
      </c>
      <c r="E1000" s="33">
        <v>5</v>
      </c>
      <c r="F1000" s="33" t="s">
        <v>3289</v>
      </c>
      <c r="G1000" s="34">
        <v>6</v>
      </c>
      <c r="H1000" s="31">
        <v>6</v>
      </c>
      <c r="I1000" s="35" t="s">
        <v>1140</v>
      </c>
      <c r="K1000" s="36" t="s">
        <v>3322</v>
      </c>
      <c r="L1000" s="37">
        <v>0</v>
      </c>
      <c r="M1000" s="38">
        <v>0</v>
      </c>
      <c r="N1000" s="38">
        <v>0</v>
      </c>
      <c r="O1000" s="39">
        <v>0</v>
      </c>
      <c r="P1000" s="37">
        <v>0</v>
      </c>
      <c r="Q1000" s="38">
        <v>0</v>
      </c>
      <c r="R1000" s="38">
        <v>0</v>
      </c>
      <c r="S1000" s="38">
        <v>0</v>
      </c>
      <c r="T1000" s="38">
        <v>0</v>
      </c>
      <c r="U1000" s="38">
        <v>0</v>
      </c>
      <c r="V1000" s="38">
        <v>0</v>
      </c>
      <c r="W1000" s="38">
        <v>0</v>
      </c>
      <c r="X1000" s="38">
        <v>0</v>
      </c>
      <c r="Y1000" s="38">
        <v>0</v>
      </c>
      <c r="Z1000" s="38">
        <v>0</v>
      </c>
      <c r="AA1000" s="40">
        <v>0</v>
      </c>
      <c r="AB1000" s="27">
        <f t="shared" si="45"/>
        <v>0</v>
      </c>
      <c r="AC1000" s="28">
        <f t="shared" si="46"/>
        <v>0</v>
      </c>
      <c r="AD1000" s="29" t="e">
        <f t="shared" si="47"/>
        <v>#DIV/0!</v>
      </c>
    </row>
    <row r="1001" spans="1:30" ht="12.75" customHeight="1">
      <c r="A1001" s="30" t="s">
        <v>3323</v>
      </c>
      <c r="B1001" s="31" t="s">
        <v>3287</v>
      </c>
      <c r="C1001" s="32" t="s">
        <v>3288</v>
      </c>
      <c r="D1001" s="33" t="s">
        <v>3230</v>
      </c>
      <c r="E1001" s="33">
        <v>5</v>
      </c>
      <c r="F1001" s="33" t="s">
        <v>3289</v>
      </c>
      <c r="G1001" s="34">
        <v>6</v>
      </c>
      <c r="H1001" s="31">
        <v>5</v>
      </c>
      <c r="I1001" s="35">
        <v>29</v>
      </c>
      <c r="K1001" s="36" t="s">
        <v>3324</v>
      </c>
      <c r="L1001" s="37">
        <v>96.02</v>
      </c>
      <c r="M1001" s="38">
        <v>105.28</v>
      </c>
      <c r="N1001" s="38">
        <v>0</v>
      </c>
      <c r="O1001" s="39">
        <v>0</v>
      </c>
      <c r="P1001" s="37">
        <v>112.17</v>
      </c>
      <c r="Q1001" s="38">
        <v>150.22</v>
      </c>
      <c r="R1001" s="38">
        <v>151.56</v>
      </c>
      <c r="S1001" s="38">
        <v>189.15</v>
      </c>
      <c r="T1001" s="38">
        <v>180.99</v>
      </c>
      <c r="U1001" s="38">
        <v>137.6</v>
      </c>
      <c r="V1001" s="38">
        <v>140.88</v>
      </c>
      <c r="W1001" s="38">
        <v>63.6</v>
      </c>
      <c r="X1001" s="38">
        <v>0</v>
      </c>
      <c r="Y1001" s="38">
        <v>62.51</v>
      </c>
      <c r="Z1001" s="38">
        <v>75.72</v>
      </c>
      <c r="AA1001" s="40">
        <v>28.8</v>
      </c>
      <c r="AB1001" s="27">
        <f t="shared" si="45"/>
        <v>105.28</v>
      </c>
      <c r="AC1001" s="28">
        <f t="shared" si="46"/>
        <v>189.15</v>
      </c>
      <c r="AD1001" s="29">
        <f t="shared" si="47"/>
        <v>0.5565952947396245</v>
      </c>
    </row>
    <row r="1002" spans="1:30" ht="12.75" customHeight="1">
      <c r="A1002" s="30" t="s">
        <v>3325</v>
      </c>
      <c r="B1002" s="31" t="s">
        <v>3287</v>
      </c>
      <c r="C1002" s="32" t="s">
        <v>3288</v>
      </c>
      <c r="D1002" s="33" t="s">
        <v>3230</v>
      </c>
      <c r="E1002" s="33">
        <v>5</v>
      </c>
      <c r="F1002" s="33" t="s">
        <v>3289</v>
      </c>
      <c r="G1002" s="34">
        <v>6</v>
      </c>
      <c r="H1002" s="31">
        <v>6</v>
      </c>
      <c r="I1002" s="35" t="s">
        <v>1140</v>
      </c>
      <c r="K1002" s="36" t="s">
        <v>3326</v>
      </c>
      <c r="L1002" s="37">
        <v>0</v>
      </c>
      <c r="M1002" s="38">
        <v>0</v>
      </c>
      <c r="N1002" s="38">
        <v>0</v>
      </c>
      <c r="O1002" s="39">
        <v>0</v>
      </c>
      <c r="P1002" s="37">
        <v>450.48</v>
      </c>
      <c r="Q1002" s="38">
        <v>555.57</v>
      </c>
      <c r="R1002" s="38">
        <v>1124.9</v>
      </c>
      <c r="S1002" s="38">
        <v>691.42</v>
      </c>
      <c r="T1002" s="38">
        <v>968.56</v>
      </c>
      <c r="U1002" s="38">
        <v>956.46</v>
      </c>
      <c r="V1002" s="38">
        <v>551.89</v>
      </c>
      <c r="W1002" s="38">
        <v>0</v>
      </c>
      <c r="X1002" s="38">
        <v>0</v>
      </c>
      <c r="Y1002" s="38">
        <v>0</v>
      </c>
      <c r="Z1002" s="38">
        <v>0</v>
      </c>
      <c r="AA1002" s="40">
        <v>0</v>
      </c>
      <c r="AB1002" s="27">
        <f t="shared" si="45"/>
        <v>0</v>
      </c>
      <c r="AC1002" s="28">
        <f t="shared" si="46"/>
        <v>1124.9</v>
      </c>
      <c r="AD1002" s="29">
        <f t="shared" si="47"/>
        <v>0</v>
      </c>
    </row>
    <row r="1003" spans="1:30" ht="12.75" customHeight="1">
      <c r="A1003" s="30" t="s">
        <v>3327</v>
      </c>
      <c r="B1003" s="31" t="s">
        <v>3287</v>
      </c>
      <c r="C1003" s="32" t="s">
        <v>3288</v>
      </c>
      <c r="D1003" s="33" t="s">
        <v>3230</v>
      </c>
      <c r="E1003" s="33">
        <v>5</v>
      </c>
      <c r="F1003" s="33" t="s">
        <v>3289</v>
      </c>
      <c r="G1003" s="34">
        <v>6</v>
      </c>
      <c r="H1003" s="31">
        <v>6</v>
      </c>
      <c r="I1003" s="35" t="s">
        <v>1140</v>
      </c>
      <c r="K1003" s="36" t="s">
        <v>3328</v>
      </c>
      <c r="L1003" s="37">
        <v>0</v>
      </c>
      <c r="M1003" s="38">
        <v>0</v>
      </c>
      <c r="N1003" s="38">
        <v>0</v>
      </c>
      <c r="O1003" s="39">
        <v>0</v>
      </c>
      <c r="P1003" s="37">
        <v>109.12</v>
      </c>
      <c r="Q1003" s="38">
        <v>139.2</v>
      </c>
      <c r="R1003" s="38">
        <v>0</v>
      </c>
      <c r="S1003" s="38">
        <v>6.55</v>
      </c>
      <c r="T1003" s="38">
        <v>0</v>
      </c>
      <c r="U1003" s="38">
        <v>0</v>
      </c>
      <c r="V1003" s="38">
        <v>0</v>
      </c>
      <c r="W1003" s="38">
        <v>116.97</v>
      </c>
      <c r="X1003" s="38">
        <v>0</v>
      </c>
      <c r="Y1003" s="38">
        <v>83.1</v>
      </c>
      <c r="Z1003" s="38">
        <v>134.93</v>
      </c>
      <c r="AA1003" s="40">
        <v>399.47</v>
      </c>
      <c r="AB1003" s="27">
        <f t="shared" si="45"/>
        <v>0</v>
      </c>
      <c r="AC1003" s="28">
        <f t="shared" si="46"/>
        <v>399.47</v>
      </c>
      <c r="AD1003" s="29">
        <f t="shared" si="47"/>
        <v>0</v>
      </c>
    </row>
    <row r="1004" spans="1:30" ht="12.75" customHeight="1">
      <c r="A1004" s="30" t="s">
        <v>3329</v>
      </c>
      <c r="B1004" s="31" t="s">
        <v>3287</v>
      </c>
      <c r="C1004" s="32" t="s">
        <v>3288</v>
      </c>
      <c r="D1004" s="33" t="s">
        <v>3230</v>
      </c>
      <c r="E1004" s="33">
        <v>5</v>
      </c>
      <c r="F1004" s="33" t="s">
        <v>3289</v>
      </c>
      <c r="G1004" s="34">
        <v>1</v>
      </c>
      <c r="H1004" s="31">
        <v>1</v>
      </c>
      <c r="I1004" s="35" t="s">
        <v>1140</v>
      </c>
      <c r="K1004" s="36" t="s">
        <v>3330</v>
      </c>
      <c r="L1004" s="37">
        <v>0</v>
      </c>
      <c r="M1004" s="38">
        <v>0</v>
      </c>
      <c r="N1004" s="38">
        <v>0</v>
      </c>
      <c r="O1004" s="39">
        <v>0</v>
      </c>
      <c r="P1004" s="37">
        <v>152.83</v>
      </c>
      <c r="Q1004" s="38">
        <v>380.09</v>
      </c>
      <c r="R1004" s="38">
        <v>290.27</v>
      </c>
      <c r="S1004" s="38">
        <v>302.06</v>
      </c>
      <c r="T1004" s="38">
        <v>470.81</v>
      </c>
      <c r="U1004" s="38">
        <v>331.55</v>
      </c>
      <c r="V1004" s="38">
        <v>552.87</v>
      </c>
      <c r="W1004" s="38">
        <v>214.82</v>
      </c>
      <c r="X1004" s="38">
        <v>119.34</v>
      </c>
      <c r="Y1004" s="38">
        <v>257.76</v>
      </c>
      <c r="Z1004" s="38">
        <v>0</v>
      </c>
      <c r="AA1004" s="40">
        <v>104.3</v>
      </c>
      <c r="AB1004" s="27">
        <f t="shared" si="45"/>
        <v>0</v>
      </c>
      <c r="AC1004" s="28">
        <f t="shared" si="46"/>
        <v>552.87</v>
      </c>
      <c r="AD1004" s="29">
        <f t="shared" si="47"/>
        <v>0</v>
      </c>
    </row>
    <row r="1005" spans="1:30" ht="12.75" customHeight="1">
      <c r="A1005" s="30" t="s">
        <v>3331</v>
      </c>
      <c r="B1005" s="31" t="s">
        <v>3287</v>
      </c>
      <c r="C1005" s="32" t="s">
        <v>3288</v>
      </c>
      <c r="D1005" s="33" t="s">
        <v>3230</v>
      </c>
      <c r="E1005" s="33">
        <v>5</v>
      </c>
      <c r="F1005" s="33" t="s">
        <v>3289</v>
      </c>
      <c r="G1005" s="34">
        <v>6</v>
      </c>
      <c r="H1005" s="31">
        <v>6</v>
      </c>
      <c r="I1005" s="35">
        <v>23</v>
      </c>
      <c r="K1005" s="36" t="s">
        <v>3332</v>
      </c>
      <c r="L1005" s="37">
        <v>0</v>
      </c>
      <c r="M1005" s="38">
        <v>63.13</v>
      </c>
      <c r="N1005" s="38">
        <v>32.55</v>
      </c>
      <c r="O1005" s="39">
        <v>0</v>
      </c>
      <c r="P1005" s="37">
        <v>409.32</v>
      </c>
      <c r="Q1005" s="38">
        <v>198.89</v>
      </c>
      <c r="R1005" s="38">
        <v>691.93</v>
      </c>
      <c r="S1005" s="38">
        <v>739.74</v>
      </c>
      <c r="T1005" s="38">
        <v>1137.86</v>
      </c>
      <c r="U1005" s="38">
        <v>190.7</v>
      </c>
      <c r="V1005" s="38">
        <v>721.42</v>
      </c>
      <c r="W1005" s="38">
        <v>221.07</v>
      </c>
      <c r="X1005" s="38">
        <v>51.57</v>
      </c>
      <c r="Y1005" s="38">
        <v>408.22</v>
      </c>
      <c r="Z1005" s="38">
        <v>56.49</v>
      </c>
      <c r="AA1005" s="40">
        <v>64.6</v>
      </c>
      <c r="AB1005" s="27">
        <f t="shared" si="45"/>
        <v>63.13</v>
      </c>
      <c r="AC1005" s="28">
        <f t="shared" si="46"/>
        <v>1137.86</v>
      </c>
      <c r="AD1005" s="29">
        <f t="shared" si="47"/>
        <v>0.055481342168632354</v>
      </c>
    </row>
    <row r="1006" spans="1:30" ht="12.75" customHeight="1">
      <c r="A1006" s="30" t="s">
        <v>3333</v>
      </c>
      <c r="B1006" s="31" t="s">
        <v>3287</v>
      </c>
      <c r="C1006" s="32" t="s">
        <v>3288</v>
      </c>
      <c r="D1006" s="33" t="s">
        <v>3230</v>
      </c>
      <c r="E1006" s="33">
        <v>5</v>
      </c>
      <c r="F1006" s="33" t="s">
        <v>3289</v>
      </c>
      <c r="G1006" s="34">
        <v>6</v>
      </c>
      <c r="H1006" s="31">
        <v>6</v>
      </c>
      <c r="I1006" s="35" t="s">
        <v>1140</v>
      </c>
      <c r="K1006" s="36" t="s">
        <v>3334</v>
      </c>
      <c r="L1006" s="37">
        <v>0</v>
      </c>
      <c r="M1006" s="38">
        <v>0</v>
      </c>
      <c r="N1006" s="38">
        <v>0</v>
      </c>
      <c r="O1006" s="39">
        <v>0</v>
      </c>
      <c r="P1006" s="37">
        <v>0</v>
      </c>
      <c r="Q1006" s="38">
        <v>0</v>
      </c>
      <c r="R1006" s="38">
        <v>0</v>
      </c>
      <c r="S1006" s="38">
        <v>0</v>
      </c>
      <c r="T1006" s="38">
        <v>0</v>
      </c>
      <c r="U1006" s="38">
        <v>0</v>
      </c>
      <c r="V1006" s="38">
        <v>0</v>
      </c>
      <c r="W1006" s="38">
        <v>0</v>
      </c>
      <c r="X1006" s="38">
        <v>0</v>
      </c>
      <c r="Y1006" s="38">
        <v>0</v>
      </c>
      <c r="Z1006" s="38">
        <v>0</v>
      </c>
      <c r="AA1006" s="40">
        <v>247.91</v>
      </c>
      <c r="AB1006" s="27">
        <f t="shared" si="45"/>
        <v>0</v>
      </c>
      <c r="AC1006" s="28">
        <f t="shared" si="46"/>
        <v>247.91</v>
      </c>
      <c r="AD1006" s="29">
        <f t="shared" si="47"/>
        <v>0</v>
      </c>
    </row>
    <row r="1007" spans="1:30" ht="12.75" customHeight="1">
      <c r="A1007" s="30" t="s">
        <v>3335</v>
      </c>
      <c r="B1007" s="31" t="s">
        <v>3287</v>
      </c>
      <c r="C1007" s="32" t="s">
        <v>3288</v>
      </c>
      <c r="D1007" s="33" t="s">
        <v>3230</v>
      </c>
      <c r="E1007" s="33">
        <v>5</v>
      </c>
      <c r="F1007" s="33" t="s">
        <v>3289</v>
      </c>
      <c r="G1007" s="34">
        <v>7</v>
      </c>
      <c r="H1007" s="31">
        <v>6</v>
      </c>
      <c r="I1007" s="35" t="s">
        <v>1140</v>
      </c>
      <c r="K1007" s="36" t="s">
        <v>3336</v>
      </c>
      <c r="L1007" s="37">
        <v>0</v>
      </c>
      <c r="M1007" s="38">
        <v>0</v>
      </c>
      <c r="N1007" s="38">
        <v>0</v>
      </c>
      <c r="O1007" s="39">
        <v>0</v>
      </c>
      <c r="P1007" s="37">
        <v>101.08</v>
      </c>
      <c r="Q1007" s="38">
        <v>65.55</v>
      </c>
      <c r="R1007" s="38">
        <v>101.62</v>
      </c>
      <c r="S1007" s="38">
        <v>0</v>
      </c>
      <c r="T1007" s="38">
        <v>0</v>
      </c>
      <c r="U1007" s="38">
        <v>99.73</v>
      </c>
      <c r="V1007" s="38">
        <v>0</v>
      </c>
      <c r="W1007" s="38">
        <v>355.21</v>
      </c>
      <c r="X1007" s="38">
        <v>276.85</v>
      </c>
      <c r="Y1007" s="38">
        <v>272.01</v>
      </c>
      <c r="Z1007" s="38">
        <v>0</v>
      </c>
      <c r="AA1007" s="40">
        <v>87.48</v>
      </c>
      <c r="AB1007" s="27">
        <f t="shared" si="45"/>
        <v>0</v>
      </c>
      <c r="AC1007" s="28">
        <f t="shared" si="46"/>
        <v>355.21</v>
      </c>
      <c r="AD1007" s="29">
        <f t="shared" si="47"/>
        <v>0</v>
      </c>
    </row>
    <row r="1008" spans="1:30" ht="12.75" customHeight="1">
      <c r="A1008" s="30" t="s">
        <v>3337</v>
      </c>
      <c r="B1008" s="31" t="s">
        <v>3287</v>
      </c>
      <c r="C1008" s="32" t="s">
        <v>3288</v>
      </c>
      <c r="D1008" s="33" t="s">
        <v>3230</v>
      </c>
      <c r="E1008" s="33">
        <v>5</v>
      </c>
      <c r="F1008" s="33" t="s">
        <v>3289</v>
      </c>
      <c r="G1008" s="34">
        <v>6</v>
      </c>
      <c r="H1008" s="31">
        <v>6</v>
      </c>
      <c r="I1008" s="35" t="s">
        <v>1140</v>
      </c>
      <c r="K1008" s="36" t="s">
        <v>3338</v>
      </c>
      <c r="L1008" s="37">
        <v>0</v>
      </c>
      <c r="M1008" s="38">
        <v>0</v>
      </c>
      <c r="N1008" s="38">
        <v>0</v>
      </c>
      <c r="O1008" s="39">
        <v>0</v>
      </c>
      <c r="P1008" s="37">
        <v>0</v>
      </c>
      <c r="Q1008" s="38">
        <v>0</v>
      </c>
      <c r="R1008" s="38">
        <v>0</v>
      </c>
      <c r="S1008" s="38">
        <v>0</v>
      </c>
      <c r="T1008" s="38">
        <v>0</v>
      </c>
      <c r="U1008" s="38">
        <v>0</v>
      </c>
      <c r="V1008" s="38">
        <v>0</v>
      </c>
      <c r="W1008" s="38">
        <v>0</v>
      </c>
      <c r="X1008" s="38">
        <v>0</v>
      </c>
      <c r="Y1008" s="38">
        <v>0</v>
      </c>
      <c r="Z1008" s="38">
        <v>0</v>
      </c>
      <c r="AA1008" s="40">
        <v>0</v>
      </c>
      <c r="AB1008" s="27">
        <f t="shared" si="45"/>
        <v>0</v>
      </c>
      <c r="AC1008" s="28">
        <f t="shared" si="46"/>
        <v>0</v>
      </c>
      <c r="AD1008" s="29" t="e">
        <f t="shared" si="47"/>
        <v>#DIV/0!</v>
      </c>
    </row>
    <row r="1009" spans="1:30" ht="12.75" customHeight="1">
      <c r="A1009" s="30" t="s">
        <v>3339</v>
      </c>
      <c r="B1009" s="31" t="s">
        <v>3287</v>
      </c>
      <c r="C1009" s="32" t="s">
        <v>3288</v>
      </c>
      <c r="D1009" s="33" t="s">
        <v>3230</v>
      </c>
      <c r="E1009" s="33">
        <v>5</v>
      </c>
      <c r="F1009" s="33" t="s">
        <v>3289</v>
      </c>
      <c r="G1009" s="34">
        <v>6</v>
      </c>
      <c r="H1009" s="31">
        <v>6</v>
      </c>
      <c r="I1009" s="35">
        <v>31</v>
      </c>
      <c r="K1009" s="36" t="s">
        <v>3340</v>
      </c>
      <c r="L1009" s="37">
        <v>149.88</v>
      </c>
      <c r="M1009" s="38">
        <v>168.84</v>
      </c>
      <c r="N1009" s="38">
        <v>0</v>
      </c>
      <c r="O1009" s="39">
        <v>63.16</v>
      </c>
      <c r="P1009" s="37">
        <v>0</v>
      </c>
      <c r="Q1009" s="38">
        <v>0</v>
      </c>
      <c r="R1009" s="38">
        <v>0</v>
      </c>
      <c r="S1009" s="38">
        <v>0</v>
      </c>
      <c r="T1009" s="38">
        <v>199.28</v>
      </c>
      <c r="U1009" s="38">
        <v>0</v>
      </c>
      <c r="V1009" s="38">
        <v>0</v>
      </c>
      <c r="W1009" s="38">
        <v>0</v>
      </c>
      <c r="X1009" s="38">
        <v>0</v>
      </c>
      <c r="Y1009" s="38">
        <v>0</v>
      </c>
      <c r="Z1009" s="38">
        <v>0</v>
      </c>
      <c r="AA1009" s="40">
        <v>0</v>
      </c>
      <c r="AB1009" s="27">
        <f t="shared" si="45"/>
        <v>168.84</v>
      </c>
      <c r="AC1009" s="28">
        <f t="shared" si="46"/>
        <v>199.28</v>
      </c>
      <c r="AD1009" s="29">
        <f t="shared" si="47"/>
        <v>0.8472501003613007</v>
      </c>
    </row>
    <row r="1010" spans="1:30" ht="12.75" customHeight="1">
      <c r="A1010" s="30" t="s">
        <v>3341</v>
      </c>
      <c r="B1010" s="31" t="s">
        <v>3287</v>
      </c>
      <c r="C1010" s="32" t="s">
        <v>3288</v>
      </c>
      <c r="D1010" s="33" t="s">
        <v>3230</v>
      </c>
      <c r="E1010" s="33">
        <v>143</v>
      </c>
      <c r="F1010" s="33" t="s">
        <v>3231</v>
      </c>
      <c r="G1010" s="34">
        <v>11</v>
      </c>
      <c r="H1010" s="31">
        <v>11</v>
      </c>
      <c r="I1010" s="35"/>
      <c r="K1010" s="36" t="s">
        <v>3341</v>
      </c>
      <c r="AB1010" s="27">
        <f t="shared" si="45"/>
        <v>0</v>
      </c>
      <c r="AC1010" s="28">
        <f t="shared" si="46"/>
        <v>0</v>
      </c>
      <c r="AD1010" s="29" t="e">
        <f t="shared" si="47"/>
        <v>#DIV/0!</v>
      </c>
    </row>
    <row r="1011" spans="1:30" ht="12.75" customHeight="1">
      <c r="A1011" s="30" t="s">
        <v>3342</v>
      </c>
      <c r="B1011" s="31" t="s">
        <v>3287</v>
      </c>
      <c r="C1011" s="32" t="s">
        <v>3288</v>
      </c>
      <c r="D1011" s="33" t="s">
        <v>3230</v>
      </c>
      <c r="E1011" s="33">
        <v>143</v>
      </c>
      <c r="F1011" s="33" t="s">
        <v>3231</v>
      </c>
      <c r="G1011" s="34">
        <v>9</v>
      </c>
      <c r="H1011" s="31">
        <v>7</v>
      </c>
      <c r="K1011" s="36" t="s">
        <v>3342</v>
      </c>
      <c r="AB1011" s="27">
        <f t="shared" si="45"/>
        <v>0</v>
      </c>
      <c r="AC1011" s="28">
        <f t="shared" si="46"/>
        <v>0</v>
      </c>
      <c r="AD1011" s="29" t="e">
        <f t="shared" si="47"/>
        <v>#DIV/0!</v>
      </c>
    </row>
    <row r="1012" spans="1:30" ht="12.75" customHeight="1">
      <c r="A1012" s="30" t="s">
        <v>3343</v>
      </c>
      <c r="B1012" s="31" t="s">
        <v>3287</v>
      </c>
      <c r="C1012" s="32" t="s">
        <v>3288</v>
      </c>
      <c r="D1012" s="33" t="s">
        <v>3230</v>
      </c>
      <c r="E1012" s="33">
        <v>143</v>
      </c>
      <c r="F1012" s="33" t="s">
        <v>3231</v>
      </c>
      <c r="G1012" s="34">
        <v>11</v>
      </c>
      <c r="H1012" s="31">
        <v>10</v>
      </c>
      <c r="I1012" s="35"/>
      <c r="K1012" s="36" t="s">
        <v>3343</v>
      </c>
      <c r="AB1012" s="27">
        <f t="shared" si="45"/>
        <v>0</v>
      </c>
      <c r="AC1012" s="28">
        <f t="shared" si="46"/>
        <v>0</v>
      </c>
      <c r="AD1012" s="29" t="e">
        <f t="shared" si="47"/>
        <v>#DIV/0!</v>
      </c>
    </row>
    <row r="1013" spans="1:30" ht="12.75" customHeight="1">
      <c r="A1013" s="30" t="s">
        <v>3344</v>
      </c>
      <c r="B1013" s="31" t="s">
        <v>3287</v>
      </c>
      <c r="C1013" s="32" t="s">
        <v>3288</v>
      </c>
      <c r="D1013" s="33" t="s">
        <v>3230</v>
      </c>
      <c r="E1013" s="33">
        <v>143</v>
      </c>
      <c r="F1013" s="33" t="s">
        <v>3345</v>
      </c>
      <c r="G1013" s="34">
        <v>13</v>
      </c>
      <c r="H1013" s="31">
        <v>13</v>
      </c>
      <c r="I1013" s="35">
        <v>39</v>
      </c>
      <c r="K1013" s="36" t="s">
        <v>3346</v>
      </c>
      <c r="L1013" s="37">
        <v>0</v>
      </c>
      <c r="M1013" s="38">
        <v>35.47</v>
      </c>
      <c r="N1013" s="38">
        <v>0</v>
      </c>
      <c r="O1013" s="39">
        <v>0</v>
      </c>
      <c r="P1013" s="37">
        <v>194.84</v>
      </c>
      <c r="Q1013" s="38">
        <v>269.07</v>
      </c>
      <c r="R1013" s="38">
        <v>87.01</v>
      </c>
      <c r="S1013" s="38">
        <v>64.73</v>
      </c>
      <c r="T1013" s="38">
        <v>151.4</v>
      </c>
      <c r="U1013" s="38">
        <v>91.07</v>
      </c>
      <c r="V1013" s="38">
        <v>1490.16</v>
      </c>
      <c r="W1013" s="38">
        <v>834.39</v>
      </c>
      <c r="X1013" s="38">
        <v>1285.64</v>
      </c>
      <c r="Y1013" s="38">
        <v>348.83</v>
      </c>
      <c r="Z1013" s="38">
        <v>985.74</v>
      </c>
      <c r="AA1013" s="40">
        <v>865.22</v>
      </c>
      <c r="AB1013" s="27">
        <f t="shared" si="45"/>
        <v>35.47</v>
      </c>
      <c r="AC1013" s="28">
        <f t="shared" si="46"/>
        <v>1490.16</v>
      </c>
      <c r="AD1013" s="29">
        <f t="shared" si="47"/>
        <v>0.02380281312073871</v>
      </c>
    </row>
    <row r="1014" spans="1:30" ht="12.75" customHeight="1">
      <c r="A1014" s="30" t="s">
        <v>3347</v>
      </c>
      <c r="B1014" s="31" t="s">
        <v>3287</v>
      </c>
      <c r="C1014" s="32" t="s">
        <v>3288</v>
      </c>
      <c r="D1014" s="33" t="s">
        <v>3230</v>
      </c>
      <c r="E1014" s="33">
        <v>143</v>
      </c>
      <c r="F1014" s="33" t="s">
        <v>3345</v>
      </c>
      <c r="G1014" s="34">
        <v>12</v>
      </c>
      <c r="H1014" s="31">
        <v>10</v>
      </c>
      <c r="I1014" s="35">
        <v>25</v>
      </c>
      <c r="K1014" s="36" t="s">
        <v>3348</v>
      </c>
      <c r="L1014" s="37">
        <v>287.67</v>
      </c>
      <c r="M1014" s="38">
        <v>273.93</v>
      </c>
      <c r="N1014" s="38">
        <v>173.48</v>
      </c>
      <c r="O1014" s="39">
        <v>74.85</v>
      </c>
      <c r="P1014" s="37">
        <v>385.8</v>
      </c>
      <c r="Q1014" s="38">
        <v>238.9</v>
      </c>
      <c r="R1014" s="38">
        <v>73.99</v>
      </c>
      <c r="S1014" s="38">
        <v>98.32</v>
      </c>
      <c r="T1014" s="38">
        <v>0</v>
      </c>
      <c r="U1014" s="38">
        <v>0</v>
      </c>
      <c r="V1014" s="38">
        <v>0</v>
      </c>
      <c r="W1014" s="38">
        <v>144.47</v>
      </c>
      <c r="X1014" s="38">
        <v>154.03</v>
      </c>
      <c r="Y1014" s="38">
        <v>153.23</v>
      </c>
      <c r="Z1014" s="38">
        <v>181.69</v>
      </c>
      <c r="AA1014" s="40">
        <v>370.05</v>
      </c>
      <c r="AB1014" s="27">
        <f t="shared" si="45"/>
        <v>287.67</v>
      </c>
      <c r="AC1014" s="28">
        <f t="shared" si="46"/>
        <v>385.8</v>
      </c>
      <c r="AD1014" s="29">
        <f t="shared" si="47"/>
        <v>0.7456454121306377</v>
      </c>
    </row>
    <row r="1015" spans="1:30" ht="12.75" customHeight="1">
      <c r="A1015" s="30" t="s">
        <v>3349</v>
      </c>
      <c r="B1015" s="31" t="s">
        <v>3287</v>
      </c>
      <c r="C1015" s="32" t="s">
        <v>3288</v>
      </c>
      <c r="D1015" s="33" t="s">
        <v>3230</v>
      </c>
      <c r="E1015" s="33">
        <v>143</v>
      </c>
      <c r="F1015" s="33" t="s">
        <v>3345</v>
      </c>
      <c r="G1015" s="34">
        <v>14</v>
      </c>
      <c r="H1015" s="31">
        <v>11</v>
      </c>
      <c r="I1015" s="35">
        <v>25</v>
      </c>
      <c r="J1015" s="45" t="s">
        <v>1158</v>
      </c>
      <c r="K1015" s="36" t="s">
        <v>3350</v>
      </c>
      <c r="L1015" s="37">
        <v>997.57</v>
      </c>
      <c r="M1015" s="38">
        <v>1070.19</v>
      </c>
      <c r="N1015" s="38">
        <v>559.48</v>
      </c>
      <c r="O1015" s="39">
        <v>367.15</v>
      </c>
      <c r="P1015" s="37">
        <v>0</v>
      </c>
      <c r="Q1015" s="38">
        <v>0</v>
      </c>
      <c r="R1015" s="38">
        <v>0</v>
      </c>
      <c r="S1015" s="38">
        <v>0</v>
      </c>
      <c r="T1015" s="38">
        <v>141.48</v>
      </c>
      <c r="U1015" s="38">
        <v>0</v>
      </c>
      <c r="V1015" s="38">
        <v>0</v>
      </c>
      <c r="W1015" s="38">
        <v>0</v>
      </c>
      <c r="X1015" s="38">
        <v>0</v>
      </c>
      <c r="Y1015" s="38">
        <v>0</v>
      </c>
      <c r="Z1015" s="38">
        <v>0</v>
      </c>
      <c r="AA1015" s="40">
        <v>0</v>
      </c>
      <c r="AB1015" s="27">
        <f t="shared" si="45"/>
        <v>1070.19</v>
      </c>
      <c r="AC1015" s="28">
        <f t="shared" si="46"/>
        <v>141.48</v>
      </c>
      <c r="AD1015" s="29">
        <f t="shared" si="47"/>
        <v>7.5642493638676855</v>
      </c>
    </row>
    <row r="1016" spans="1:30" ht="12.75" customHeight="1">
      <c r="A1016" s="30" t="s">
        <v>3351</v>
      </c>
      <c r="B1016" s="31" t="s">
        <v>3287</v>
      </c>
      <c r="C1016" s="32" t="s">
        <v>3288</v>
      </c>
      <c r="D1016" s="33" t="s">
        <v>3230</v>
      </c>
      <c r="E1016" s="33">
        <v>143</v>
      </c>
      <c r="F1016" s="33" t="s">
        <v>3345</v>
      </c>
      <c r="G1016" s="34">
        <v>11</v>
      </c>
      <c r="H1016" s="31">
        <v>9</v>
      </c>
      <c r="I1016" s="35">
        <v>29</v>
      </c>
      <c r="K1016" s="36" t="s">
        <v>3352</v>
      </c>
      <c r="L1016" s="37">
        <v>136.09</v>
      </c>
      <c r="M1016" s="38">
        <v>152.31</v>
      </c>
      <c r="N1016" s="38">
        <v>0</v>
      </c>
      <c r="O1016" s="39">
        <v>0</v>
      </c>
      <c r="P1016" s="37">
        <v>932.36</v>
      </c>
      <c r="Q1016" s="38">
        <v>864.83</v>
      </c>
      <c r="R1016" s="38">
        <v>670.07</v>
      </c>
      <c r="S1016" s="38">
        <v>746.88</v>
      </c>
      <c r="T1016" s="38">
        <v>886.19</v>
      </c>
      <c r="U1016" s="38">
        <v>1268.65</v>
      </c>
      <c r="V1016" s="38">
        <v>212.9</v>
      </c>
      <c r="W1016" s="38">
        <v>14.75</v>
      </c>
      <c r="X1016" s="38">
        <v>0</v>
      </c>
      <c r="Y1016" s="38">
        <v>0</v>
      </c>
      <c r="Z1016" s="38">
        <v>63.8</v>
      </c>
      <c r="AA1016" s="40">
        <v>117.04</v>
      </c>
      <c r="AB1016" s="27">
        <f t="shared" si="45"/>
        <v>152.31</v>
      </c>
      <c r="AC1016" s="28">
        <f t="shared" si="46"/>
        <v>1268.65</v>
      </c>
      <c r="AD1016" s="29">
        <f t="shared" si="47"/>
        <v>0.1200567532416348</v>
      </c>
    </row>
    <row r="1017" spans="1:30" ht="12.75" customHeight="1">
      <c r="A1017" s="30" t="s">
        <v>3353</v>
      </c>
      <c r="B1017" s="31" t="s">
        <v>3287</v>
      </c>
      <c r="C1017" s="32" t="s">
        <v>3288</v>
      </c>
      <c r="D1017" s="33" t="s">
        <v>3230</v>
      </c>
      <c r="E1017" s="33">
        <v>143</v>
      </c>
      <c r="F1017" s="33" t="s">
        <v>3345</v>
      </c>
      <c r="G1017" s="34">
        <v>14</v>
      </c>
      <c r="H1017" s="31">
        <v>11</v>
      </c>
      <c r="I1017" s="35" t="s">
        <v>1140</v>
      </c>
      <c r="J1017" s="45"/>
      <c r="K1017" s="36" t="s">
        <v>3354</v>
      </c>
      <c r="L1017" s="37">
        <v>0</v>
      </c>
      <c r="M1017" s="38">
        <v>0</v>
      </c>
      <c r="N1017" s="38">
        <v>0</v>
      </c>
      <c r="O1017" s="39">
        <v>0</v>
      </c>
      <c r="P1017" s="37">
        <v>30.13</v>
      </c>
      <c r="Q1017" s="38">
        <v>0</v>
      </c>
      <c r="R1017" s="38">
        <v>0</v>
      </c>
      <c r="S1017" s="38">
        <v>0</v>
      </c>
      <c r="T1017" s="38">
        <v>0</v>
      </c>
      <c r="U1017" s="38">
        <v>0</v>
      </c>
      <c r="V1017" s="38">
        <v>515.03</v>
      </c>
      <c r="W1017" s="38">
        <v>562.99</v>
      </c>
      <c r="X1017" s="38">
        <v>868.45</v>
      </c>
      <c r="Y1017" s="38">
        <v>307.13</v>
      </c>
      <c r="Z1017" s="38">
        <v>193.56</v>
      </c>
      <c r="AA1017" s="40">
        <v>197.59</v>
      </c>
      <c r="AB1017" s="27">
        <f t="shared" si="45"/>
        <v>0</v>
      </c>
      <c r="AC1017" s="28">
        <f t="shared" si="46"/>
        <v>868.45</v>
      </c>
      <c r="AD1017" s="29">
        <f t="shared" si="47"/>
        <v>0</v>
      </c>
    </row>
    <row r="1018" spans="1:30" ht="12.75" customHeight="1">
      <c r="A1018" s="30" t="s">
        <v>3355</v>
      </c>
      <c r="B1018" s="31" t="s">
        <v>3287</v>
      </c>
      <c r="C1018" s="32" t="s">
        <v>3288</v>
      </c>
      <c r="D1018" s="33" t="s">
        <v>3230</v>
      </c>
      <c r="E1018" s="33">
        <v>143</v>
      </c>
      <c r="F1018" s="33" t="s">
        <v>3345</v>
      </c>
      <c r="G1018" s="34">
        <v>13</v>
      </c>
      <c r="H1018" s="31">
        <v>11</v>
      </c>
      <c r="I1018" s="35" t="s">
        <v>1140</v>
      </c>
      <c r="K1018" s="36" t="s">
        <v>3356</v>
      </c>
      <c r="L1018" s="37">
        <v>0</v>
      </c>
      <c r="M1018" s="38">
        <v>0</v>
      </c>
      <c r="N1018" s="38">
        <v>0</v>
      </c>
      <c r="O1018" s="39">
        <v>0</v>
      </c>
      <c r="P1018" s="37">
        <v>899.63</v>
      </c>
      <c r="Q1018" s="38">
        <v>883.44</v>
      </c>
      <c r="R1018" s="38">
        <v>358.04</v>
      </c>
      <c r="S1018" s="38">
        <v>194.02</v>
      </c>
      <c r="T1018" s="38">
        <v>198.98</v>
      </c>
      <c r="U1018" s="38">
        <v>149.13</v>
      </c>
      <c r="V1018" s="38">
        <v>533.35</v>
      </c>
      <c r="W1018" s="38">
        <v>339.63</v>
      </c>
      <c r="X1018" s="38">
        <v>84.46</v>
      </c>
      <c r="Y1018" s="38">
        <v>421.22</v>
      </c>
      <c r="Z1018" s="38">
        <v>1399.2</v>
      </c>
      <c r="AA1018" s="40">
        <v>1569.46</v>
      </c>
      <c r="AB1018" s="27">
        <f t="shared" si="45"/>
        <v>0</v>
      </c>
      <c r="AC1018" s="28">
        <f t="shared" si="46"/>
        <v>1569.46</v>
      </c>
      <c r="AD1018" s="29">
        <f t="shared" si="47"/>
        <v>0</v>
      </c>
    </row>
    <row r="1019" spans="1:30" ht="12.75" customHeight="1">
      <c r="A1019" s="30" t="s">
        <v>3357</v>
      </c>
      <c r="B1019" s="31" t="s">
        <v>3287</v>
      </c>
      <c r="C1019" s="32" t="s">
        <v>3288</v>
      </c>
      <c r="D1019" s="33" t="s">
        <v>3230</v>
      </c>
      <c r="E1019" s="33">
        <v>143</v>
      </c>
      <c r="F1019" s="33" t="s">
        <v>3345</v>
      </c>
      <c r="G1019" s="34">
        <v>14</v>
      </c>
      <c r="H1019" s="31">
        <v>14</v>
      </c>
      <c r="I1019" s="35" t="s">
        <v>1140</v>
      </c>
      <c r="K1019" s="36" t="s">
        <v>3358</v>
      </c>
      <c r="L1019" s="37">
        <v>0</v>
      </c>
      <c r="M1019" s="38">
        <v>0</v>
      </c>
      <c r="N1019" s="38">
        <v>0</v>
      </c>
      <c r="O1019" s="39">
        <v>0</v>
      </c>
      <c r="P1019" s="37">
        <v>495.62</v>
      </c>
      <c r="Q1019" s="38">
        <v>436.42</v>
      </c>
      <c r="R1019" s="38">
        <v>53.03</v>
      </c>
      <c r="S1019" s="38">
        <v>12.32</v>
      </c>
      <c r="T1019" s="38">
        <v>0</v>
      </c>
      <c r="U1019" s="38">
        <v>0</v>
      </c>
      <c r="V1019" s="38">
        <v>0</v>
      </c>
      <c r="W1019" s="38">
        <v>437.08</v>
      </c>
      <c r="X1019" s="38">
        <v>100.1</v>
      </c>
      <c r="Y1019" s="38">
        <v>845.01</v>
      </c>
      <c r="Z1019" s="38">
        <v>1764.85</v>
      </c>
      <c r="AA1019" s="40">
        <v>1576.58</v>
      </c>
      <c r="AB1019" s="27">
        <f t="shared" si="45"/>
        <v>0</v>
      </c>
      <c r="AC1019" s="28">
        <f t="shared" si="46"/>
        <v>1764.85</v>
      </c>
      <c r="AD1019" s="29">
        <f t="shared" si="47"/>
        <v>0</v>
      </c>
    </row>
    <row r="1020" spans="1:30" ht="12.75" customHeight="1">
      <c r="A1020" s="30" t="s">
        <v>3359</v>
      </c>
      <c r="B1020" s="31" t="s">
        <v>3287</v>
      </c>
      <c r="C1020" s="32" t="s">
        <v>3288</v>
      </c>
      <c r="D1020" s="33" t="s">
        <v>3230</v>
      </c>
      <c r="E1020" s="33">
        <v>143</v>
      </c>
      <c r="F1020" s="33" t="s">
        <v>3345</v>
      </c>
      <c r="G1020" s="34">
        <v>14</v>
      </c>
      <c r="H1020" s="31">
        <v>11</v>
      </c>
      <c r="I1020" s="35" t="s">
        <v>1140</v>
      </c>
      <c r="K1020" s="36" t="s">
        <v>3360</v>
      </c>
      <c r="L1020" s="37">
        <v>0</v>
      </c>
      <c r="M1020" s="38">
        <v>0</v>
      </c>
      <c r="N1020" s="38">
        <v>0</v>
      </c>
      <c r="O1020" s="39">
        <v>0</v>
      </c>
      <c r="P1020" s="37">
        <v>1897.97</v>
      </c>
      <c r="Q1020" s="38">
        <v>2718.07</v>
      </c>
      <c r="R1020" s="38">
        <v>2348.95</v>
      </c>
      <c r="S1020" s="38">
        <v>1960.85</v>
      </c>
      <c r="T1020" s="38">
        <v>2805.22</v>
      </c>
      <c r="U1020" s="38">
        <v>3122.19</v>
      </c>
      <c r="V1020" s="38">
        <v>3657.87</v>
      </c>
      <c r="W1020" s="38">
        <v>2760.43</v>
      </c>
      <c r="X1020" s="38">
        <v>3003.17</v>
      </c>
      <c r="Y1020" s="38">
        <v>3450.92</v>
      </c>
      <c r="Z1020" s="38">
        <v>1859.56</v>
      </c>
      <c r="AA1020" s="40">
        <v>1808.86</v>
      </c>
      <c r="AB1020" s="27">
        <f t="shared" si="45"/>
        <v>0</v>
      </c>
      <c r="AC1020" s="28">
        <f t="shared" si="46"/>
        <v>3657.87</v>
      </c>
      <c r="AD1020" s="29">
        <f t="shared" si="47"/>
        <v>0</v>
      </c>
    </row>
    <row r="1021" spans="1:30" ht="12.75" customHeight="1">
      <c r="A1021" s="30" t="s">
        <v>3361</v>
      </c>
      <c r="B1021" s="31" t="s">
        <v>3287</v>
      </c>
      <c r="C1021" s="32" t="s">
        <v>3288</v>
      </c>
      <c r="D1021" s="33" t="s">
        <v>3230</v>
      </c>
      <c r="E1021" s="33">
        <v>143</v>
      </c>
      <c r="F1021" s="33" t="s">
        <v>3345</v>
      </c>
      <c r="G1021" s="34">
        <v>12</v>
      </c>
      <c r="H1021" s="31">
        <v>12</v>
      </c>
      <c r="I1021" s="35" t="s">
        <v>1140</v>
      </c>
      <c r="K1021" s="36" t="s">
        <v>3362</v>
      </c>
      <c r="L1021" s="37">
        <v>0</v>
      </c>
      <c r="M1021" s="38">
        <v>0</v>
      </c>
      <c r="N1021" s="38">
        <v>0</v>
      </c>
      <c r="O1021" s="39">
        <v>0</v>
      </c>
      <c r="P1021" s="37">
        <v>443.46</v>
      </c>
      <c r="Q1021" s="38">
        <v>532.86</v>
      </c>
      <c r="R1021" s="38">
        <v>0</v>
      </c>
      <c r="S1021" s="38">
        <v>9.53</v>
      </c>
      <c r="T1021" s="38">
        <v>0</v>
      </c>
      <c r="U1021" s="38">
        <v>0</v>
      </c>
      <c r="V1021" s="38">
        <v>0</v>
      </c>
      <c r="W1021" s="38">
        <v>0</v>
      </c>
      <c r="X1021" s="38">
        <v>0</v>
      </c>
      <c r="Y1021" s="38">
        <v>65.31</v>
      </c>
      <c r="Z1021" s="38">
        <v>642.64</v>
      </c>
      <c r="AA1021" s="40">
        <v>913.72</v>
      </c>
      <c r="AB1021" s="27">
        <f t="shared" si="45"/>
        <v>0</v>
      </c>
      <c r="AC1021" s="28">
        <f t="shared" si="46"/>
        <v>913.72</v>
      </c>
      <c r="AD1021" s="29">
        <f t="shared" si="47"/>
        <v>0</v>
      </c>
    </row>
    <row r="1022" spans="1:30" ht="12.75" customHeight="1">
      <c r="A1022" s="30" t="s">
        <v>3363</v>
      </c>
      <c r="B1022" s="31" t="s">
        <v>3287</v>
      </c>
      <c r="C1022" s="32" t="s">
        <v>3288</v>
      </c>
      <c r="D1022" s="33" t="s">
        <v>3230</v>
      </c>
      <c r="E1022" s="33">
        <v>143</v>
      </c>
      <c r="F1022" s="33" t="s">
        <v>3345</v>
      </c>
      <c r="G1022" s="34">
        <v>11</v>
      </c>
      <c r="H1022" s="31">
        <v>12</v>
      </c>
      <c r="I1022" s="35"/>
      <c r="K1022" s="36" t="s">
        <v>3364</v>
      </c>
      <c r="AB1022" s="27">
        <f t="shared" si="45"/>
        <v>0</v>
      </c>
      <c r="AC1022" s="28">
        <f t="shared" si="46"/>
        <v>0</v>
      </c>
      <c r="AD1022" s="29" t="e">
        <f t="shared" si="47"/>
        <v>#DIV/0!</v>
      </c>
    </row>
    <row r="1023" spans="1:30" ht="12.75" customHeight="1">
      <c r="A1023" s="30" t="s">
        <v>3365</v>
      </c>
      <c r="B1023" s="31" t="s">
        <v>3287</v>
      </c>
      <c r="C1023" s="32" t="s">
        <v>3288</v>
      </c>
      <c r="D1023" s="33" t="s">
        <v>3230</v>
      </c>
      <c r="E1023" s="33">
        <v>143</v>
      </c>
      <c r="F1023" s="33" t="s">
        <v>3345</v>
      </c>
      <c r="G1023" s="34">
        <v>13</v>
      </c>
      <c r="H1023" s="31">
        <v>13</v>
      </c>
      <c r="I1023" s="35">
        <v>27</v>
      </c>
      <c r="K1023" s="36" t="s">
        <v>3366</v>
      </c>
      <c r="L1023" s="37">
        <v>155.54</v>
      </c>
      <c r="M1023" s="38">
        <v>166.22</v>
      </c>
      <c r="N1023" s="38">
        <v>156.58</v>
      </c>
      <c r="O1023" s="39">
        <v>0</v>
      </c>
      <c r="P1023" s="37">
        <v>43.37</v>
      </c>
      <c r="Q1023" s="38">
        <v>125.94</v>
      </c>
      <c r="R1023" s="38">
        <v>37.24</v>
      </c>
      <c r="S1023" s="38">
        <v>0</v>
      </c>
      <c r="T1023" s="38">
        <v>0</v>
      </c>
      <c r="U1023" s="38">
        <v>0</v>
      </c>
      <c r="V1023" s="38">
        <v>0</v>
      </c>
      <c r="W1023" s="38">
        <v>0</v>
      </c>
      <c r="X1023" s="38">
        <v>0</v>
      </c>
      <c r="Y1023" s="38">
        <v>0</v>
      </c>
      <c r="Z1023" s="38">
        <v>0</v>
      </c>
      <c r="AA1023" s="40">
        <v>102.5</v>
      </c>
      <c r="AB1023" s="27">
        <f t="shared" si="45"/>
        <v>166.22</v>
      </c>
      <c r="AC1023" s="28">
        <f t="shared" si="46"/>
        <v>125.94</v>
      </c>
      <c r="AD1023" s="29">
        <f t="shared" si="47"/>
        <v>1.3198348419882482</v>
      </c>
    </row>
    <row r="1024" spans="1:30" ht="12.75" customHeight="1">
      <c r="A1024" s="30" t="s">
        <v>3367</v>
      </c>
      <c r="B1024" s="31" t="s">
        <v>3287</v>
      </c>
      <c r="C1024" s="32" t="s">
        <v>3288</v>
      </c>
      <c r="D1024" s="33" t="s">
        <v>3230</v>
      </c>
      <c r="E1024" s="33">
        <v>143</v>
      </c>
      <c r="F1024" s="33" t="s">
        <v>3345</v>
      </c>
      <c r="G1024" s="34">
        <v>14</v>
      </c>
      <c r="H1024" s="31">
        <v>13</v>
      </c>
      <c r="I1024" s="35">
        <v>39</v>
      </c>
      <c r="K1024" s="36" t="s">
        <v>3368</v>
      </c>
      <c r="L1024" s="37">
        <v>0</v>
      </c>
      <c r="M1024" s="38">
        <v>31.33</v>
      </c>
      <c r="N1024" s="38">
        <v>0</v>
      </c>
      <c r="O1024" s="39">
        <v>0</v>
      </c>
      <c r="P1024" s="37">
        <v>58</v>
      </c>
      <c r="Q1024" s="38">
        <v>17.57</v>
      </c>
      <c r="R1024" s="38">
        <v>424.37</v>
      </c>
      <c r="S1024" s="38">
        <v>152.82</v>
      </c>
      <c r="T1024" s="38">
        <v>142.9</v>
      </c>
      <c r="U1024" s="38">
        <v>27.64</v>
      </c>
      <c r="V1024" s="38">
        <v>0</v>
      </c>
      <c r="W1024" s="38">
        <v>11.57</v>
      </c>
      <c r="X1024" s="38">
        <v>24.74</v>
      </c>
      <c r="Y1024" s="38">
        <v>44.11</v>
      </c>
      <c r="Z1024" s="38">
        <v>0</v>
      </c>
      <c r="AA1024" s="40">
        <v>29.58</v>
      </c>
      <c r="AB1024" s="27">
        <f t="shared" si="45"/>
        <v>31.33</v>
      </c>
      <c r="AC1024" s="28">
        <f t="shared" si="46"/>
        <v>424.37</v>
      </c>
      <c r="AD1024" s="29">
        <f t="shared" si="47"/>
        <v>0.07382708485519711</v>
      </c>
    </row>
    <row r="1025" spans="1:30" ht="12.75" customHeight="1">
      <c r="A1025" s="30" t="s">
        <v>3369</v>
      </c>
      <c r="B1025" s="31" t="s">
        <v>3287</v>
      </c>
      <c r="C1025" s="32" t="s">
        <v>3288</v>
      </c>
      <c r="D1025" s="33" t="s">
        <v>3230</v>
      </c>
      <c r="E1025" s="33">
        <v>157</v>
      </c>
      <c r="F1025" s="33" t="s">
        <v>3289</v>
      </c>
      <c r="G1025" s="34">
        <v>7</v>
      </c>
      <c r="H1025" s="31">
        <v>6</v>
      </c>
      <c r="I1025" s="35" t="s">
        <v>1140</v>
      </c>
      <c r="K1025" s="36" t="s">
        <v>3370</v>
      </c>
      <c r="L1025" s="37">
        <v>0</v>
      </c>
      <c r="M1025" s="38">
        <v>0</v>
      </c>
      <c r="N1025" s="38">
        <v>0</v>
      </c>
      <c r="O1025" s="39">
        <v>0</v>
      </c>
      <c r="P1025" s="37">
        <v>0</v>
      </c>
      <c r="Q1025" s="38">
        <v>0</v>
      </c>
      <c r="R1025" s="38">
        <v>318.44</v>
      </c>
      <c r="S1025" s="38">
        <v>269.07</v>
      </c>
      <c r="T1025" s="38">
        <v>314.38</v>
      </c>
      <c r="U1025" s="38">
        <v>291.77</v>
      </c>
      <c r="V1025" s="38">
        <v>219.31</v>
      </c>
      <c r="W1025" s="38">
        <v>288.39</v>
      </c>
      <c r="X1025" s="38">
        <v>339.34</v>
      </c>
      <c r="Y1025" s="38">
        <v>279.04</v>
      </c>
      <c r="Z1025" s="38">
        <v>288.63</v>
      </c>
      <c r="AA1025" s="40">
        <v>323.96</v>
      </c>
      <c r="AB1025" s="27">
        <f t="shared" si="45"/>
        <v>0</v>
      </c>
      <c r="AC1025" s="28">
        <f t="shared" si="46"/>
        <v>339.34</v>
      </c>
      <c r="AD1025" s="29">
        <f t="shared" si="47"/>
        <v>0</v>
      </c>
    </row>
    <row r="1026" spans="1:30" ht="12.75" customHeight="1">
      <c r="A1026" s="30" t="s">
        <v>3371</v>
      </c>
      <c r="B1026" s="31" t="s">
        <v>3287</v>
      </c>
      <c r="C1026" s="32" t="s">
        <v>3288</v>
      </c>
      <c r="D1026" s="33" t="s">
        <v>3230</v>
      </c>
      <c r="E1026" s="33">
        <v>157</v>
      </c>
      <c r="F1026" s="33" t="s">
        <v>3289</v>
      </c>
      <c r="G1026" s="34">
        <v>5</v>
      </c>
      <c r="H1026" s="31">
        <v>5</v>
      </c>
      <c r="I1026" s="35">
        <v>2</v>
      </c>
      <c r="J1026" s="45" t="s">
        <v>1158</v>
      </c>
      <c r="K1026" s="36" t="s">
        <v>3372</v>
      </c>
      <c r="L1026" s="37">
        <v>62.66</v>
      </c>
      <c r="M1026" s="38">
        <v>124.86</v>
      </c>
      <c r="N1026" s="38">
        <v>1141.32</v>
      </c>
      <c r="O1026" s="39">
        <v>1304.05</v>
      </c>
      <c r="P1026" s="37">
        <v>0</v>
      </c>
      <c r="Q1026" s="38">
        <v>0</v>
      </c>
      <c r="R1026" s="38">
        <v>29.08</v>
      </c>
      <c r="S1026" s="38">
        <v>16.61</v>
      </c>
      <c r="T1026" s="38">
        <v>0</v>
      </c>
      <c r="U1026" s="38">
        <v>67.85</v>
      </c>
      <c r="V1026" s="38">
        <v>0</v>
      </c>
      <c r="W1026" s="38">
        <v>11.58</v>
      </c>
      <c r="X1026" s="38">
        <v>42.03</v>
      </c>
      <c r="Y1026" s="38">
        <v>40.42</v>
      </c>
      <c r="Z1026" s="38">
        <v>57.25</v>
      </c>
      <c r="AA1026" s="40">
        <v>0</v>
      </c>
      <c r="AB1026" s="27">
        <f t="shared" si="45"/>
        <v>1304.05</v>
      </c>
      <c r="AC1026" s="28">
        <f t="shared" si="46"/>
        <v>67.85</v>
      </c>
      <c r="AD1026" s="29">
        <f t="shared" si="47"/>
        <v>19.219602063375095</v>
      </c>
    </row>
    <row r="1027" spans="1:30" ht="12.75" customHeight="1">
      <c r="A1027" s="30" t="s">
        <v>3373</v>
      </c>
      <c r="B1027" s="31" t="s">
        <v>3287</v>
      </c>
      <c r="C1027" s="32" t="s">
        <v>3288</v>
      </c>
      <c r="D1027" s="33" t="s">
        <v>3230</v>
      </c>
      <c r="E1027" s="33"/>
      <c r="F1027" s="33" t="s">
        <v>3374</v>
      </c>
      <c r="G1027" s="34">
        <v>6</v>
      </c>
      <c r="H1027" s="31">
        <v>6</v>
      </c>
      <c r="I1027" s="35">
        <v>2</v>
      </c>
      <c r="J1027" s="45" t="s">
        <v>1175</v>
      </c>
      <c r="K1027" s="36" t="s">
        <v>3375</v>
      </c>
      <c r="L1027" s="37">
        <v>0</v>
      </c>
      <c r="M1027" s="38">
        <v>0</v>
      </c>
      <c r="N1027" s="38">
        <v>725.04</v>
      </c>
      <c r="O1027" s="39">
        <v>864.79</v>
      </c>
      <c r="P1027" s="37">
        <v>0</v>
      </c>
      <c r="Q1027" s="38">
        <v>0</v>
      </c>
      <c r="R1027" s="38">
        <v>0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8">
        <v>0</v>
      </c>
      <c r="Y1027" s="38">
        <v>0</v>
      </c>
      <c r="Z1027" s="38">
        <v>0</v>
      </c>
      <c r="AA1027" s="40">
        <v>0</v>
      </c>
      <c r="AB1027" s="27">
        <f t="shared" si="45"/>
        <v>864.79</v>
      </c>
      <c r="AC1027" s="28">
        <f t="shared" si="46"/>
        <v>0</v>
      </c>
      <c r="AD1027" s="29" t="e">
        <f t="shared" si="47"/>
        <v>#DIV/0!</v>
      </c>
    </row>
    <row r="1028" spans="1:30" ht="12.75" customHeight="1">
      <c r="A1028" s="30" t="s">
        <v>3376</v>
      </c>
      <c r="B1028" s="44" t="s">
        <v>3377</v>
      </c>
      <c r="C1028" s="32" t="s">
        <v>3378</v>
      </c>
      <c r="D1028" s="33" t="s">
        <v>3230</v>
      </c>
      <c r="E1028" s="33">
        <v>5</v>
      </c>
      <c r="F1028" s="33" t="s">
        <v>3379</v>
      </c>
      <c r="G1028" s="34">
        <v>4</v>
      </c>
      <c r="H1028" s="31">
        <v>4</v>
      </c>
      <c r="I1028" s="35" t="s">
        <v>1140</v>
      </c>
      <c r="K1028" s="36" t="s">
        <v>3376</v>
      </c>
      <c r="L1028" s="37">
        <v>0</v>
      </c>
      <c r="M1028" s="38">
        <v>0</v>
      </c>
      <c r="N1028" s="38">
        <v>0</v>
      </c>
      <c r="O1028" s="39">
        <v>0</v>
      </c>
      <c r="P1028" s="37">
        <v>0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144.61</v>
      </c>
      <c r="Y1028" s="38">
        <v>558.96</v>
      </c>
      <c r="Z1028" s="38">
        <v>0</v>
      </c>
      <c r="AA1028" s="40">
        <v>0</v>
      </c>
      <c r="AB1028" s="27">
        <f aca="true" t="shared" si="48" ref="AB1028:AB1091">MAX(L1028:O1028)</f>
        <v>0</v>
      </c>
      <c r="AC1028" s="28">
        <f aca="true" t="shared" si="49" ref="AC1028:AC1091">MAX(P1028:AA1028)</f>
        <v>558.96</v>
      </c>
      <c r="AD1028" s="29">
        <f aca="true" t="shared" si="50" ref="AD1028:AD1091">PRODUCT(AB1028,1/AC1028)</f>
        <v>0</v>
      </c>
    </row>
    <row r="1029" spans="1:30" ht="12.75" customHeight="1">
      <c r="A1029" s="30" t="s">
        <v>3380</v>
      </c>
      <c r="B1029" s="31" t="s">
        <v>3381</v>
      </c>
      <c r="C1029" s="32" t="s">
        <v>3382</v>
      </c>
      <c r="D1029" s="33" t="s">
        <v>3230</v>
      </c>
      <c r="E1029" s="33">
        <v>675</v>
      </c>
      <c r="F1029" s="33" t="s">
        <v>3383</v>
      </c>
      <c r="G1029" s="34">
        <v>16</v>
      </c>
      <c r="H1029" s="31">
        <v>15</v>
      </c>
      <c r="I1029" s="35">
        <v>5</v>
      </c>
      <c r="J1029" s="45"/>
      <c r="K1029" s="36" t="s">
        <v>3384</v>
      </c>
      <c r="L1029" s="37">
        <v>252.52</v>
      </c>
      <c r="M1029" s="38">
        <v>387.45</v>
      </c>
      <c r="N1029" s="38">
        <v>481.37</v>
      </c>
      <c r="O1029" s="39">
        <v>96.67</v>
      </c>
      <c r="P1029" s="37">
        <v>625.79</v>
      </c>
      <c r="Q1029" s="38">
        <v>589.77</v>
      </c>
      <c r="R1029" s="38">
        <v>434.02</v>
      </c>
      <c r="S1029" s="38">
        <v>562.27</v>
      </c>
      <c r="T1029" s="38">
        <v>600.71</v>
      </c>
      <c r="U1029" s="38">
        <v>471.82</v>
      </c>
      <c r="V1029" s="38">
        <v>503.62</v>
      </c>
      <c r="W1029" s="38">
        <v>1442.36</v>
      </c>
      <c r="X1029" s="38">
        <v>2279.05</v>
      </c>
      <c r="Y1029" s="38">
        <v>1171.18</v>
      </c>
      <c r="Z1029" s="38">
        <v>468.71</v>
      </c>
      <c r="AA1029" s="40">
        <v>702.96</v>
      </c>
      <c r="AB1029" s="27">
        <f t="shared" si="48"/>
        <v>481.37</v>
      </c>
      <c r="AC1029" s="28">
        <f t="shared" si="49"/>
        <v>2279.05</v>
      </c>
      <c r="AD1029" s="29">
        <f t="shared" si="50"/>
        <v>0.21121519931550425</v>
      </c>
    </row>
    <row r="1030" spans="1:30" ht="12.75" customHeight="1">
      <c r="A1030" s="30" t="s">
        <v>3385</v>
      </c>
      <c r="B1030" s="31" t="s">
        <v>3381</v>
      </c>
      <c r="C1030" s="32" t="s">
        <v>3382</v>
      </c>
      <c r="D1030" s="33" t="s">
        <v>3230</v>
      </c>
      <c r="E1030" s="33">
        <v>675</v>
      </c>
      <c r="F1030" s="33" t="s">
        <v>3383</v>
      </c>
      <c r="G1030" s="34">
        <v>15</v>
      </c>
      <c r="H1030" s="31">
        <v>12</v>
      </c>
      <c r="I1030" s="35">
        <v>28</v>
      </c>
      <c r="K1030" s="36" t="s">
        <v>3386</v>
      </c>
      <c r="L1030" s="37">
        <v>133.75</v>
      </c>
      <c r="M1030" s="38">
        <v>245.8</v>
      </c>
      <c r="N1030" s="38">
        <v>307.04</v>
      </c>
      <c r="O1030" s="39">
        <v>33.49</v>
      </c>
      <c r="P1030" s="37">
        <v>450.22</v>
      </c>
      <c r="Q1030" s="38">
        <v>259.57</v>
      </c>
      <c r="R1030" s="38">
        <v>203.54</v>
      </c>
      <c r="S1030" s="38">
        <v>353.29</v>
      </c>
      <c r="T1030" s="38">
        <v>285.03</v>
      </c>
      <c r="U1030" s="38">
        <v>169.47</v>
      </c>
      <c r="V1030" s="38">
        <v>341.81</v>
      </c>
      <c r="W1030" s="38">
        <v>396.26</v>
      </c>
      <c r="X1030" s="38">
        <v>425.86</v>
      </c>
      <c r="Y1030" s="38">
        <v>520.42</v>
      </c>
      <c r="Z1030" s="38">
        <v>474.29</v>
      </c>
      <c r="AA1030" s="40">
        <v>380.01</v>
      </c>
      <c r="AB1030" s="27">
        <f t="shared" si="48"/>
        <v>307.04</v>
      </c>
      <c r="AC1030" s="28">
        <f t="shared" si="49"/>
        <v>520.42</v>
      </c>
      <c r="AD1030" s="29">
        <f t="shared" si="50"/>
        <v>0.5899850121056072</v>
      </c>
    </row>
    <row r="1031" spans="1:30" ht="12.75" customHeight="1">
      <c r="A1031" s="30" t="s">
        <v>3387</v>
      </c>
      <c r="B1031" s="31" t="s">
        <v>3381</v>
      </c>
      <c r="C1031" s="32" t="s">
        <v>3382</v>
      </c>
      <c r="D1031" s="33" t="s">
        <v>3230</v>
      </c>
      <c r="E1031" s="33">
        <v>675</v>
      </c>
      <c r="F1031" s="33" t="s">
        <v>3383</v>
      </c>
      <c r="G1031" s="34">
        <v>15</v>
      </c>
      <c r="H1031" s="31">
        <v>14</v>
      </c>
      <c r="I1031" s="35"/>
      <c r="K1031" s="36" t="s">
        <v>3388</v>
      </c>
      <c r="AB1031" s="27">
        <f t="shared" si="48"/>
        <v>0</v>
      </c>
      <c r="AC1031" s="28">
        <f t="shared" si="49"/>
        <v>0</v>
      </c>
      <c r="AD1031" s="29" t="e">
        <f t="shared" si="50"/>
        <v>#DIV/0!</v>
      </c>
    </row>
    <row r="1032" spans="1:30" ht="12.75" customHeight="1">
      <c r="A1032" s="30" t="s">
        <v>3389</v>
      </c>
      <c r="B1032" s="31" t="s">
        <v>3381</v>
      </c>
      <c r="C1032" s="32" t="s">
        <v>3382</v>
      </c>
      <c r="D1032" s="33" t="s">
        <v>3230</v>
      </c>
      <c r="E1032" s="33">
        <v>675</v>
      </c>
      <c r="F1032" s="33" t="s">
        <v>3383</v>
      </c>
      <c r="G1032" s="34">
        <v>16</v>
      </c>
      <c r="H1032" s="31">
        <v>16</v>
      </c>
      <c r="I1032" s="35">
        <v>29</v>
      </c>
      <c r="K1032" s="36" t="s">
        <v>3390</v>
      </c>
      <c r="L1032" s="37">
        <v>134.34</v>
      </c>
      <c r="M1032" s="38">
        <v>125.89</v>
      </c>
      <c r="N1032" s="38">
        <v>0</v>
      </c>
      <c r="O1032" s="39">
        <v>0</v>
      </c>
      <c r="P1032" s="37">
        <v>409.58</v>
      </c>
      <c r="Q1032" s="38">
        <v>166.3</v>
      </c>
      <c r="R1032" s="38">
        <v>319.44</v>
      </c>
      <c r="S1032" s="38">
        <v>265.94</v>
      </c>
      <c r="T1032" s="38">
        <v>215.62</v>
      </c>
      <c r="U1032" s="38">
        <v>144.62</v>
      </c>
      <c r="V1032" s="38">
        <v>513.07</v>
      </c>
      <c r="W1032" s="38">
        <v>615.33</v>
      </c>
      <c r="X1032" s="38">
        <v>325.13</v>
      </c>
      <c r="Y1032" s="38">
        <v>664.28</v>
      </c>
      <c r="Z1032" s="38">
        <v>382.35</v>
      </c>
      <c r="AA1032" s="40">
        <v>281.16</v>
      </c>
      <c r="AB1032" s="27">
        <f t="shared" si="48"/>
        <v>134.34</v>
      </c>
      <c r="AC1032" s="28">
        <f t="shared" si="49"/>
        <v>664.28</v>
      </c>
      <c r="AD1032" s="29">
        <f t="shared" si="50"/>
        <v>0.2022339977118083</v>
      </c>
    </row>
    <row r="1033" spans="1:30" ht="12.75" customHeight="1">
      <c r="A1033" s="30" t="s">
        <v>3391</v>
      </c>
      <c r="B1033" s="31" t="s">
        <v>3381</v>
      </c>
      <c r="C1033" s="32" t="s">
        <v>3382</v>
      </c>
      <c r="D1033" s="33" t="s">
        <v>3230</v>
      </c>
      <c r="E1033" s="33">
        <v>675</v>
      </c>
      <c r="F1033" s="33" t="s">
        <v>3383</v>
      </c>
      <c r="G1033" s="34">
        <v>13</v>
      </c>
      <c r="H1033" s="31">
        <v>13</v>
      </c>
      <c r="I1033" s="35">
        <v>25</v>
      </c>
      <c r="J1033" s="45"/>
      <c r="K1033" s="36" t="s">
        <v>3392</v>
      </c>
      <c r="L1033" s="37">
        <v>428.97</v>
      </c>
      <c r="M1033" s="38">
        <v>454.15</v>
      </c>
      <c r="N1033" s="38">
        <v>362.28</v>
      </c>
      <c r="O1033" s="39">
        <v>187.49</v>
      </c>
      <c r="P1033" s="37">
        <v>249.57</v>
      </c>
      <c r="Q1033" s="38">
        <v>224.9</v>
      </c>
      <c r="R1033" s="38">
        <v>178.5</v>
      </c>
      <c r="S1033" s="38">
        <v>230.62</v>
      </c>
      <c r="T1033" s="38">
        <v>271.71</v>
      </c>
      <c r="U1033" s="38">
        <v>181.74</v>
      </c>
      <c r="V1033" s="38">
        <v>295.45</v>
      </c>
      <c r="W1033" s="38">
        <v>668.11</v>
      </c>
      <c r="X1033" s="38">
        <v>714.15</v>
      </c>
      <c r="Y1033" s="38">
        <v>725.91</v>
      </c>
      <c r="Z1033" s="38">
        <v>541.22</v>
      </c>
      <c r="AA1033" s="40">
        <v>459.93</v>
      </c>
      <c r="AB1033" s="27">
        <f t="shared" si="48"/>
        <v>454.15</v>
      </c>
      <c r="AC1033" s="28">
        <f t="shared" si="49"/>
        <v>725.91</v>
      </c>
      <c r="AD1033" s="29">
        <f t="shared" si="50"/>
        <v>0.625628521442052</v>
      </c>
    </row>
    <row r="1034" spans="1:30" ht="12.75" customHeight="1">
      <c r="A1034" s="30" t="s">
        <v>3393</v>
      </c>
      <c r="B1034" s="31" t="s">
        <v>3381</v>
      </c>
      <c r="C1034" s="32" t="s">
        <v>3382</v>
      </c>
      <c r="D1034" s="33" t="s">
        <v>3230</v>
      </c>
      <c r="E1034" s="33">
        <v>675</v>
      </c>
      <c r="F1034" s="33" t="s">
        <v>3383</v>
      </c>
      <c r="G1034" s="34">
        <v>13</v>
      </c>
      <c r="H1034" s="31">
        <v>11</v>
      </c>
      <c r="I1034" s="35">
        <v>31</v>
      </c>
      <c r="K1034" s="36" t="s">
        <v>3394</v>
      </c>
      <c r="L1034" s="37">
        <v>140.76</v>
      </c>
      <c r="M1034" s="38">
        <v>149.07</v>
      </c>
      <c r="N1034" s="38">
        <v>0</v>
      </c>
      <c r="O1034" s="39">
        <v>87.47</v>
      </c>
      <c r="P1034" s="37">
        <v>45.72</v>
      </c>
      <c r="Q1034" s="38">
        <v>0</v>
      </c>
      <c r="R1034" s="38">
        <v>51.46</v>
      </c>
      <c r="S1034" s="38">
        <v>77.74</v>
      </c>
      <c r="T1034" s="38">
        <v>124.43</v>
      </c>
      <c r="U1034" s="38">
        <v>0</v>
      </c>
      <c r="V1034" s="38">
        <v>140.75</v>
      </c>
      <c r="W1034" s="38">
        <v>98.74</v>
      </c>
      <c r="X1034" s="38">
        <v>137.62</v>
      </c>
      <c r="Y1034" s="38">
        <v>142.43</v>
      </c>
      <c r="Z1034" s="38">
        <v>212.01</v>
      </c>
      <c r="AA1034" s="40">
        <v>176.48</v>
      </c>
      <c r="AB1034" s="27">
        <f t="shared" si="48"/>
        <v>149.07</v>
      </c>
      <c r="AC1034" s="28">
        <f t="shared" si="49"/>
        <v>212.01</v>
      </c>
      <c r="AD1034" s="29">
        <f t="shared" si="50"/>
        <v>0.7031272109806141</v>
      </c>
    </row>
    <row r="1035" spans="1:30" ht="12.75" customHeight="1">
      <c r="A1035" s="30" t="s">
        <v>3395</v>
      </c>
      <c r="B1035" s="31" t="s">
        <v>3381</v>
      </c>
      <c r="C1035" s="32" t="s">
        <v>3382</v>
      </c>
      <c r="D1035" s="33" t="s">
        <v>3230</v>
      </c>
      <c r="E1035" s="33">
        <v>675</v>
      </c>
      <c r="F1035" s="33" t="s">
        <v>3383</v>
      </c>
      <c r="G1035" s="34">
        <v>15</v>
      </c>
      <c r="H1035" s="31">
        <v>14</v>
      </c>
      <c r="I1035" s="35" t="s">
        <v>1140</v>
      </c>
      <c r="K1035" s="36" t="s">
        <v>3396</v>
      </c>
      <c r="L1035" s="37">
        <v>0</v>
      </c>
      <c r="M1035" s="38">
        <v>0</v>
      </c>
      <c r="N1035" s="38">
        <v>0</v>
      </c>
      <c r="O1035" s="39">
        <v>0</v>
      </c>
      <c r="P1035" s="37">
        <v>23.64</v>
      </c>
      <c r="Q1035" s="38">
        <v>0</v>
      </c>
      <c r="R1035" s="38">
        <v>43.51</v>
      </c>
      <c r="S1035" s="38">
        <v>52.61</v>
      </c>
      <c r="T1035" s="38">
        <v>0</v>
      </c>
      <c r="U1035" s="38">
        <v>0</v>
      </c>
      <c r="V1035" s="38">
        <v>0</v>
      </c>
      <c r="W1035" s="38">
        <v>65.88</v>
      </c>
      <c r="X1035" s="38">
        <v>97.47</v>
      </c>
      <c r="Y1035" s="38">
        <v>112.4</v>
      </c>
      <c r="Z1035" s="38">
        <v>135.14</v>
      </c>
      <c r="AA1035" s="40">
        <v>119.95</v>
      </c>
      <c r="AB1035" s="27">
        <f t="shared" si="48"/>
        <v>0</v>
      </c>
      <c r="AC1035" s="28">
        <f t="shared" si="49"/>
        <v>135.14</v>
      </c>
      <c r="AD1035" s="29">
        <f t="shared" si="50"/>
        <v>0</v>
      </c>
    </row>
    <row r="1036" spans="1:30" ht="12.75" customHeight="1">
      <c r="A1036" s="30" t="s">
        <v>3397</v>
      </c>
      <c r="B1036" s="31" t="s">
        <v>3381</v>
      </c>
      <c r="C1036" s="32" t="s">
        <v>3382</v>
      </c>
      <c r="D1036" s="33" t="s">
        <v>3230</v>
      </c>
      <c r="E1036" s="33">
        <v>675</v>
      </c>
      <c r="F1036" s="33" t="s">
        <v>3383</v>
      </c>
      <c r="G1036" s="34">
        <v>10</v>
      </c>
      <c r="H1036" s="31">
        <v>10</v>
      </c>
      <c r="I1036" s="35">
        <v>21</v>
      </c>
      <c r="K1036" s="36" t="s">
        <v>3398</v>
      </c>
      <c r="L1036" s="37">
        <v>94.89</v>
      </c>
      <c r="M1036" s="38">
        <v>0</v>
      </c>
      <c r="N1036" s="38">
        <v>202.11</v>
      </c>
      <c r="O1036" s="39">
        <v>116.91</v>
      </c>
      <c r="P1036" s="37">
        <v>455.9</v>
      </c>
      <c r="Q1036" s="38">
        <v>323.67</v>
      </c>
      <c r="R1036" s="38">
        <v>333.95</v>
      </c>
      <c r="S1036" s="38">
        <v>292.98</v>
      </c>
      <c r="T1036" s="38">
        <v>191.97</v>
      </c>
      <c r="U1036" s="38">
        <v>263.8</v>
      </c>
      <c r="V1036" s="38">
        <v>608.03</v>
      </c>
      <c r="W1036" s="38">
        <v>1121.07</v>
      </c>
      <c r="X1036" s="38">
        <v>388.54</v>
      </c>
      <c r="Y1036" s="38">
        <v>2319.34</v>
      </c>
      <c r="Z1036" s="38">
        <v>136.1</v>
      </c>
      <c r="AA1036" s="40">
        <v>255.71</v>
      </c>
      <c r="AB1036" s="27">
        <f t="shared" si="48"/>
        <v>202.11</v>
      </c>
      <c r="AC1036" s="28">
        <f t="shared" si="49"/>
        <v>2319.34</v>
      </c>
      <c r="AD1036" s="29">
        <f t="shared" si="50"/>
        <v>0.08714116947062527</v>
      </c>
    </row>
    <row r="1037" spans="1:30" ht="12.75" customHeight="1">
      <c r="A1037" s="30" t="s">
        <v>3399</v>
      </c>
      <c r="B1037" s="31" t="s">
        <v>3381</v>
      </c>
      <c r="C1037" s="32" t="s">
        <v>3382</v>
      </c>
      <c r="D1037" s="33" t="s">
        <v>3230</v>
      </c>
      <c r="E1037" s="33">
        <v>675</v>
      </c>
      <c r="F1037" s="33" t="s">
        <v>3383</v>
      </c>
      <c r="G1037" s="34">
        <v>14</v>
      </c>
      <c r="H1037" s="31">
        <v>13</v>
      </c>
      <c r="I1037" s="35">
        <v>39</v>
      </c>
      <c r="J1037" s="45"/>
      <c r="K1037" s="36" t="s">
        <v>3400</v>
      </c>
      <c r="L1037" s="37">
        <v>0</v>
      </c>
      <c r="M1037" s="38">
        <v>126</v>
      </c>
      <c r="N1037" s="38">
        <v>0</v>
      </c>
      <c r="O1037" s="39">
        <v>0</v>
      </c>
      <c r="P1037" s="37">
        <v>85.28</v>
      </c>
      <c r="Q1037" s="38">
        <v>128.65</v>
      </c>
      <c r="R1037" s="38">
        <v>124.06</v>
      </c>
      <c r="S1037" s="38">
        <v>154.05</v>
      </c>
      <c r="T1037" s="38">
        <v>157.02</v>
      </c>
      <c r="U1037" s="38">
        <v>0</v>
      </c>
      <c r="V1037" s="38">
        <v>0</v>
      </c>
      <c r="W1037" s="38">
        <v>368.62</v>
      </c>
      <c r="X1037" s="38">
        <v>112.13</v>
      </c>
      <c r="Y1037" s="38">
        <v>644.38</v>
      </c>
      <c r="Z1037" s="38">
        <v>112.12</v>
      </c>
      <c r="AA1037" s="40">
        <v>121.94</v>
      </c>
      <c r="AB1037" s="27">
        <f t="shared" si="48"/>
        <v>126</v>
      </c>
      <c r="AC1037" s="28">
        <f t="shared" si="49"/>
        <v>644.38</v>
      </c>
      <c r="AD1037" s="29">
        <f t="shared" si="50"/>
        <v>0.19553679505881624</v>
      </c>
    </row>
    <row r="1038" spans="1:30" ht="12.75" customHeight="1">
      <c r="A1038" s="30" t="s">
        <v>3401</v>
      </c>
      <c r="B1038" s="31" t="s">
        <v>3381</v>
      </c>
      <c r="C1038" s="32" t="s">
        <v>3382</v>
      </c>
      <c r="D1038" s="33" t="s">
        <v>3230</v>
      </c>
      <c r="E1038" s="33">
        <v>675</v>
      </c>
      <c r="F1038" s="33" t="s">
        <v>3383</v>
      </c>
      <c r="G1038" s="34">
        <v>14</v>
      </c>
      <c r="H1038" s="31">
        <v>14</v>
      </c>
      <c r="I1038" s="35">
        <v>29</v>
      </c>
      <c r="J1038" s="45"/>
      <c r="K1038" s="36" t="s">
        <v>3402</v>
      </c>
      <c r="L1038" s="37">
        <v>383.07</v>
      </c>
      <c r="M1038" s="38">
        <v>336.51</v>
      </c>
      <c r="N1038" s="38">
        <v>0</v>
      </c>
      <c r="O1038" s="39">
        <v>0</v>
      </c>
      <c r="P1038" s="37">
        <v>177.43</v>
      </c>
      <c r="Q1038" s="38">
        <v>0</v>
      </c>
      <c r="R1038" s="38">
        <v>0</v>
      </c>
      <c r="S1038" s="38">
        <v>176.22</v>
      </c>
      <c r="T1038" s="38">
        <v>0</v>
      </c>
      <c r="U1038" s="38">
        <v>0</v>
      </c>
      <c r="V1038" s="38">
        <v>0</v>
      </c>
      <c r="W1038" s="38">
        <v>0</v>
      </c>
      <c r="X1038" s="38">
        <v>0</v>
      </c>
      <c r="Y1038" s="38">
        <v>143.36</v>
      </c>
      <c r="Z1038" s="38">
        <v>0</v>
      </c>
      <c r="AA1038" s="40">
        <v>71.08</v>
      </c>
      <c r="AB1038" s="27">
        <f t="shared" si="48"/>
        <v>383.07</v>
      </c>
      <c r="AC1038" s="28">
        <f t="shared" si="49"/>
        <v>177.43</v>
      </c>
      <c r="AD1038" s="29">
        <f t="shared" si="50"/>
        <v>2.1589922786450995</v>
      </c>
    </row>
    <row r="1039" spans="1:30" ht="12.75" customHeight="1">
      <c r="A1039" s="30" t="s">
        <v>3403</v>
      </c>
      <c r="B1039" s="31" t="s">
        <v>3381</v>
      </c>
      <c r="C1039" s="32" t="s">
        <v>3382</v>
      </c>
      <c r="D1039" s="33" t="s">
        <v>3230</v>
      </c>
      <c r="E1039" s="33">
        <v>675</v>
      </c>
      <c r="F1039" s="33" t="s">
        <v>3383</v>
      </c>
      <c r="G1039" s="34">
        <v>13</v>
      </c>
      <c r="H1039" s="31">
        <v>13</v>
      </c>
      <c r="I1039" s="35"/>
      <c r="K1039" s="36" t="s">
        <v>3404</v>
      </c>
      <c r="AB1039" s="27">
        <f t="shared" si="48"/>
        <v>0</v>
      </c>
      <c r="AC1039" s="28">
        <f t="shared" si="49"/>
        <v>0</v>
      </c>
      <c r="AD1039" s="29" t="e">
        <f t="shared" si="50"/>
        <v>#DIV/0!</v>
      </c>
    </row>
    <row r="1040" spans="1:30" ht="12.75" customHeight="1">
      <c r="A1040" s="30" t="s">
        <v>3405</v>
      </c>
      <c r="B1040" s="31" t="s">
        <v>3381</v>
      </c>
      <c r="C1040" s="32" t="s">
        <v>3382</v>
      </c>
      <c r="D1040" s="33" t="s">
        <v>3230</v>
      </c>
      <c r="E1040" s="33">
        <v>675</v>
      </c>
      <c r="F1040" s="33" t="s">
        <v>3383</v>
      </c>
      <c r="G1040" s="34">
        <v>14</v>
      </c>
      <c r="H1040" s="31">
        <v>14</v>
      </c>
      <c r="I1040" s="35">
        <v>39</v>
      </c>
      <c r="K1040" s="36" t="s">
        <v>3406</v>
      </c>
      <c r="L1040" s="37">
        <v>0</v>
      </c>
      <c r="M1040" s="38">
        <v>191.84</v>
      </c>
      <c r="N1040" s="38">
        <v>0</v>
      </c>
      <c r="O1040" s="39">
        <v>0</v>
      </c>
      <c r="P1040" s="37">
        <v>85.77</v>
      </c>
      <c r="Q1040" s="38">
        <v>130.26</v>
      </c>
      <c r="R1040" s="38">
        <v>90.94</v>
      </c>
      <c r="S1040" s="38">
        <v>84.59</v>
      </c>
      <c r="T1040" s="38">
        <v>123.3</v>
      </c>
      <c r="U1040" s="38">
        <v>90.03</v>
      </c>
      <c r="V1040" s="38">
        <v>100.61</v>
      </c>
      <c r="W1040" s="38">
        <v>204.61</v>
      </c>
      <c r="X1040" s="38">
        <v>90.78</v>
      </c>
      <c r="Y1040" s="38">
        <v>225.2</v>
      </c>
      <c r="Z1040" s="38">
        <v>176.23</v>
      </c>
      <c r="AA1040" s="40">
        <v>149.81</v>
      </c>
      <c r="AB1040" s="27">
        <f t="shared" si="48"/>
        <v>191.84</v>
      </c>
      <c r="AC1040" s="28">
        <f t="shared" si="49"/>
        <v>225.2</v>
      </c>
      <c r="AD1040" s="29">
        <f t="shared" si="50"/>
        <v>0.8518650088809948</v>
      </c>
    </row>
    <row r="1041" spans="1:30" ht="12.75" customHeight="1">
      <c r="A1041" s="30" t="s">
        <v>3407</v>
      </c>
      <c r="B1041" s="31" t="s">
        <v>3381</v>
      </c>
      <c r="C1041" s="32" t="s">
        <v>3382</v>
      </c>
      <c r="D1041" s="33" t="s">
        <v>3230</v>
      </c>
      <c r="E1041" s="33">
        <v>675</v>
      </c>
      <c r="F1041" s="33" t="s">
        <v>3383</v>
      </c>
      <c r="G1041" s="34">
        <v>10</v>
      </c>
      <c r="H1041" s="31">
        <v>8</v>
      </c>
      <c r="I1041" s="35">
        <v>27</v>
      </c>
      <c r="K1041" s="36" t="s">
        <v>3408</v>
      </c>
      <c r="L1041" s="37">
        <v>197.16</v>
      </c>
      <c r="M1041" s="38">
        <v>213.47</v>
      </c>
      <c r="N1041" s="38">
        <v>124.69</v>
      </c>
      <c r="O1041" s="39">
        <v>0</v>
      </c>
      <c r="P1041" s="37">
        <v>99.89</v>
      </c>
      <c r="Q1041" s="38">
        <v>97.06</v>
      </c>
      <c r="R1041" s="38">
        <v>49.13</v>
      </c>
      <c r="S1041" s="38">
        <v>119.98</v>
      </c>
      <c r="T1041" s="38">
        <v>211.73</v>
      </c>
      <c r="U1041" s="38">
        <v>115.89</v>
      </c>
      <c r="V1041" s="38">
        <v>147.39</v>
      </c>
      <c r="W1041" s="38">
        <v>62.78</v>
      </c>
      <c r="X1041" s="38">
        <v>90.13</v>
      </c>
      <c r="Y1041" s="38">
        <v>69.3</v>
      </c>
      <c r="Z1041" s="38">
        <v>101.11</v>
      </c>
      <c r="AA1041" s="40">
        <v>120.58</v>
      </c>
      <c r="AB1041" s="27">
        <f t="shared" si="48"/>
        <v>213.47</v>
      </c>
      <c r="AC1041" s="28">
        <f t="shared" si="49"/>
        <v>211.73</v>
      </c>
      <c r="AD1041" s="29">
        <f t="shared" si="50"/>
        <v>1.0082180135077694</v>
      </c>
    </row>
    <row r="1042" spans="1:30" ht="12.75" customHeight="1">
      <c r="A1042" s="30" t="s">
        <v>3409</v>
      </c>
      <c r="B1042" s="31" t="s">
        <v>3381</v>
      </c>
      <c r="C1042" s="32" t="s">
        <v>3382</v>
      </c>
      <c r="D1042" s="33" t="s">
        <v>3230</v>
      </c>
      <c r="E1042" s="33">
        <v>675</v>
      </c>
      <c r="F1042" s="33" t="s">
        <v>3383</v>
      </c>
      <c r="G1042" s="34">
        <v>16</v>
      </c>
      <c r="H1042" s="31">
        <v>16</v>
      </c>
      <c r="I1042" s="35" t="s">
        <v>1140</v>
      </c>
      <c r="K1042" s="36" t="s">
        <v>3410</v>
      </c>
      <c r="L1042" s="37">
        <v>0</v>
      </c>
      <c r="M1042" s="38">
        <v>0</v>
      </c>
      <c r="N1042" s="38">
        <v>0</v>
      </c>
      <c r="O1042" s="39">
        <v>0</v>
      </c>
      <c r="P1042" s="37">
        <v>496.87</v>
      </c>
      <c r="Q1042" s="38">
        <v>756.64</v>
      </c>
      <c r="R1042" s="38">
        <v>600.24</v>
      </c>
      <c r="S1042" s="38">
        <v>950.17</v>
      </c>
      <c r="T1042" s="38">
        <v>855.3</v>
      </c>
      <c r="U1042" s="38">
        <v>816.85</v>
      </c>
      <c r="V1042" s="38">
        <v>716.85</v>
      </c>
      <c r="W1042" s="38">
        <v>1993.01</v>
      </c>
      <c r="X1042" s="38">
        <v>2807.05</v>
      </c>
      <c r="Y1042" s="38">
        <v>2492.04</v>
      </c>
      <c r="Z1042" s="38">
        <v>627.83</v>
      </c>
      <c r="AA1042" s="40">
        <v>659.12</v>
      </c>
      <c r="AB1042" s="27">
        <f t="shared" si="48"/>
        <v>0</v>
      </c>
      <c r="AC1042" s="28">
        <f t="shared" si="49"/>
        <v>2807.05</v>
      </c>
      <c r="AD1042" s="29">
        <f t="shared" si="50"/>
        <v>0</v>
      </c>
    </row>
    <row r="1043" spans="1:30" ht="12.75" customHeight="1">
      <c r="A1043" s="30" t="s">
        <v>3411</v>
      </c>
      <c r="B1043" s="31" t="s">
        <v>3381</v>
      </c>
      <c r="C1043" s="32" t="s">
        <v>3382</v>
      </c>
      <c r="D1043" s="33" t="s">
        <v>3230</v>
      </c>
      <c r="E1043" s="33">
        <v>675</v>
      </c>
      <c r="F1043" s="33" t="s">
        <v>3412</v>
      </c>
      <c r="G1043" s="34">
        <v>8</v>
      </c>
      <c r="H1043" s="31">
        <v>7</v>
      </c>
      <c r="I1043" s="35"/>
      <c r="K1043" s="36" t="s">
        <v>3413</v>
      </c>
      <c r="AB1043" s="27">
        <f t="shared" si="48"/>
        <v>0</v>
      </c>
      <c r="AC1043" s="28">
        <f t="shared" si="49"/>
        <v>0</v>
      </c>
      <c r="AD1043" s="29" t="e">
        <f t="shared" si="50"/>
        <v>#DIV/0!</v>
      </c>
    </row>
    <row r="1044" spans="1:30" ht="12.75" customHeight="1">
      <c r="A1044" s="30" t="s">
        <v>3414</v>
      </c>
      <c r="B1044" s="31" t="s">
        <v>3381</v>
      </c>
      <c r="C1044" s="32" t="s">
        <v>3382</v>
      </c>
      <c r="D1044" s="33" t="s">
        <v>3230</v>
      </c>
      <c r="E1044" s="56" t="s">
        <v>3415</v>
      </c>
      <c r="F1044" s="33" t="s">
        <v>1360</v>
      </c>
      <c r="G1044" s="34">
        <v>1</v>
      </c>
      <c r="H1044" s="31">
        <v>1</v>
      </c>
      <c r="I1044" s="35">
        <v>29</v>
      </c>
      <c r="J1044" s="54"/>
      <c r="K1044" s="36" t="s">
        <v>3414</v>
      </c>
      <c r="L1044" s="37">
        <v>656.57</v>
      </c>
      <c r="M1044" s="38">
        <v>753.15</v>
      </c>
      <c r="N1044" s="38">
        <v>195.2</v>
      </c>
      <c r="O1044" s="39">
        <v>73.99</v>
      </c>
      <c r="P1044" s="37">
        <v>130.42</v>
      </c>
      <c r="Q1044" s="38">
        <v>87.81</v>
      </c>
      <c r="R1044" s="38">
        <v>41.86</v>
      </c>
      <c r="S1044" s="38">
        <v>27.11</v>
      </c>
      <c r="T1044" s="38">
        <v>0</v>
      </c>
      <c r="U1044" s="38">
        <v>0</v>
      </c>
      <c r="V1044" s="38">
        <v>0</v>
      </c>
      <c r="W1044" s="38">
        <v>694.03</v>
      </c>
      <c r="X1044" s="38">
        <v>1125.25</v>
      </c>
      <c r="Y1044" s="38">
        <v>1473.37</v>
      </c>
      <c r="Z1044" s="38">
        <v>0</v>
      </c>
      <c r="AA1044" s="40">
        <v>269.94</v>
      </c>
      <c r="AB1044" s="27">
        <f t="shared" si="48"/>
        <v>753.15</v>
      </c>
      <c r="AC1044" s="28">
        <f t="shared" si="49"/>
        <v>1473.37</v>
      </c>
      <c r="AD1044" s="29">
        <f t="shared" si="50"/>
        <v>0.5111750612541317</v>
      </c>
    </row>
    <row r="1045" spans="1:30" ht="12.75" customHeight="1">
      <c r="A1045" s="30" t="s">
        <v>3416</v>
      </c>
      <c r="B1045" s="31" t="s">
        <v>3417</v>
      </c>
      <c r="C1045" s="32" t="s">
        <v>3418</v>
      </c>
      <c r="D1045" s="33" t="s">
        <v>3230</v>
      </c>
      <c r="E1045" s="33">
        <v>102</v>
      </c>
      <c r="F1045" s="33" t="s">
        <v>3419</v>
      </c>
      <c r="G1045" s="34">
        <v>4</v>
      </c>
      <c r="H1045" s="31">
        <v>4</v>
      </c>
      <c r="I1045" s="35">
        <v>4</v>
      </c>
      <c r="K1045" s="36" t="s">
        <v>3420</v>
      </c>
      <c r="L1045" s="37">
        <v>0</v>
      </c>
      <c r="M1045" s="38">
        <v>185.74</v>
      </c>
      <c r="N1045" s="38">
        <v>229.66</v>
      </c>
      <c r="O1045" s="39">
        <v>262.35</v>
      </c>
      <c r="P1045" s="37">
        <v>317.88</v>
      </c>
      <c r="Q1045" s="38">
        <v>256.77</v>
      </c>
      <c r="R1045" s="38">
        <v>143.65</v>
      </c>
      <c r="S1045" s="38">
        <v>746.03</v>
      </c>
      <c r="T1045" s="38">
        <v>294.03</v>
      </c>
      <c r="U1045" s="38">
        <v>368.48</v>
      </c>
      <c r="V1045" s="38">
        <v>0</v>
      </c>
      <c r="W1045" s="38">
        <v>154.23</v>
      </c>
      <c r="X1045" s="38">
        <v>205.41</v>
      </c>
      <c r="Y1045" s="38">
        <v>142.23</v>
      </c>
      <c r="Z1045" s="38">
        <v>0</v>
      </c>
      <c r="AA1045" s="40">
        <v>76.91</v>
      </c>
      <c r="AB1045" s="27">
        <f t="shared" si="48"/>
        <v>262.35</v>
      </c>
      <c r="AC1045" s="28">
        <f t="shared" si="49"/>
        <v>746.03</v>
      </c>
      <c r="AD1045" s="29">
        <f t="shared" si="50"/>
        <v>0.3516614613353351</v>
      </c>
    </row>
    <row r="1046" spans="1:30" ht="12.75" customHeight="1">
      <c r="A1046" s="30" t="s">
        <v>3421</v>
      </c>
      <c r="B1046" s="31" t="s">
        <v>3417</v>
      </c>
      <c r="C1046" s="32" t="s">
        <v>3418</v>
      </c>
      <c r="D1046" s="33" t="s">
        <v>3230</v>
      </c>
      <c r="E1046" s="33">
        <v>102</v>
      </c>
      <c r="F1046" s="33" t="s">
        <v>3419</v>
      </c>
      <c r="G1046" s="34">
        <v>5</v>
      </c>
      <c r="H1046" s="31">
        <v>5</v>
      </c>
      <c r="I1046" s="35">
        <v>29</v>
      </c>
      <c r="K1046" s="36" t="s">
        <v>3422</v>
      </c>
      <c r="L1046" s="37">
        <v>206.52</v>
      </c>
      <c r="M1046" s="38">
        <v>221.24</v>
      </c>
      <c r="N1046" s="38">
        <v>81</v>
      </c>
      <c r="O1046" s="39">
        <v>0</v>
      </c>
      <c r="P1046" s="37">
        <v>105.57</v>
      </c>
      <c r="Q1046" s="38">
        <v>146.78</v>
      </c>
      <c r="R1046" s="38">
        <v>149.93</v>
      </c>
      <c r="S1046" s="38">
        <v>186.17</v>
      </c>
      <c r="T1046" s="38">
        <v>103.33</v>
      </c>
      <c r="U1046" s="38">
        <v>177.16</v>
      </c>
      <c r="V1046" s="38">
        <v>137.25</v>
      </c>
      <c r="W1046" s="38">
        <v>147.12</v>
      </c>
      <c r="X1046" s="38">
        <v>142.38</v>
      </c>
      <c r="Y1046" s="38">
        <v>137.31</v>
      </c>
      <c r="Z1046" s="38">
        <v>103.37</v>
      </c>
      <c r="AA1046" s="40">
        <v>155.91</v>
      </c>
      <c r="AB1046" s="27">
        <f t="shared" si="48"/>
        <v>221.24</v>
      </c>
      <c r="AC1046" s="28">
        <f t="shared" si="49"/>
        <v>186.17</v>
      </c>
      <c r="AD1046" s="29">
        <f t="shared" si="50"/>
        <v>1.1883762152871034</v>
      </c>
    </row>
    <row r="1047" spans="1:30" ht="12.75" customHeight="1">
      <c r="A1047" s="30" t="s">
        <v>3423</v>
      </c>
      <c r="B1047" s="31" t="s">
        <v>3417</v>
      </c>
      <c r="C1047" s="32" t="s">
        <v>3418</v>
      </c>
      <c r="D1047" s="33" t="s">
        <v>3230</v>
      </c>
      <c r="E1047" s="33">
        <v>675</v>
      </c>
      <c r="F1047" s="33" t="s">
        <v>3236</v>
      </c>
      <c r="G1047" s="34">
        <v>2</v>
      </c>
      <c r="H1047" s="31">
        <v>2</v>
      </c>
      <c r="I1047" s="35">
        <v>29</v>
      </c>
      <c r="K1047" s="36" t="s">
        <v>3424</v>
      </c>
      <c r="L1047" s="37">
        <v>185.01</v>
      </c>
      <c r="M1047" s="38">
        <v>148.41</v>
      </c>
      <c r="N1047" s="38">
        <v>0</v>
      </c>
      <c r="O1047" s="39">
        <v>75.77</v>
      </c>
      <c r="P1047" s="37">
        <v>124.93</v>
      </c>
      <c r="Q1047" s="38">
        <v>56.39</v>
      </c>
      <c r="R1047" s="38">
        <v>199.4</v>
      </c>
      <c r="S1047" s="38">
        <v>110.64</v>
      </c>
      <c r="T1047" s="38">
        <v>109.37</v>
      </c>
      <c r="U1047" s="38">
        <v>0</v>
      </c>
      <c r="V1047" s="38">
        <v>143.32</v>
      </c>
      <c r="W1047" s="38">
        <v>446.94</v>
      </c>
      <c r="X1047" s="38">
        <v>711.41</v>
      </c>
      <c r="Y1047" s="38">
        <v>495.36</v>
      </c>
      <c r="Z1047" s="38">
        <v>66.47</v>
      </c>
      <c r="AA1047" s="40">
        <v>124.92</v>
      </c>
      <c r="AB1047" s="27">
        <f t="shared" si="48"/>
        <v>185.01</v>
      </c>
      <c r="AC1047" s="28">
        <f t="shared" si="49"/>
        <v>711.41</v>
      </c>
      <c r="AD1047" s="29">
        <f t="shared" si="50"/>
        <v>0.26006100560858014</v>
      </c>
    </row>
    <row r="1048" spans="1:30" ht="12.75" customHeight="1">
      <c r="A1048" s="30" t="s">
        <v>3425</v>
      </c>
      <c r="B1048" s="31" t="s">
        <v>3417</v>
      </c>
      <c r="C1048" s="32" t="s">
        <v>3418</v>
      </c>
      <c r="D1048" s="33" t="s">
        <v>3230</v>
      </c>
      <c r="E1048" s="53" t="s">
        <v>3426</v>
      </c>
      <c r="F1048" s="33" t="s">
        <v>3427</v>
      </c>
      <c r="G1048" s="34">
        <v>1</v>
      </c>
      <c r="H1048" s="31">
        <v>1</v>
      </c>
      <c r="I1048" s="35">
        <v>20</v>
      </c>
      <c r="K1048" s="57" t="s">
        <v>3428</v>
      </c>
      <c r="L1048" s="37">
        <v>0</v>
      </c>
      <c r="M1048" s="38">
        <v>0</v>
      </c>
      <c r="N1048" s="38">
        <v>69.07</v>
      </c>
      <c r="O1048" s="39">
        <v>0</v>
      </c>
      <c r="P1048" s="37">
        <v>53.39</v>
      </c>
      <c r="Q1048" s="38">
        <v>152.71</v>
      </c>
      <c r="R1048" s="38">
        <v>29.49</v>
      </c>
      <c r="S1048" s="38">
        <v>58</v>
      </c>
      <c r="T1048" s="38">
        <v>68.46</v>
      </c>
      <c r="U1048" s="38">
        <v>58.59</v>
      </c>
      <c r="V1048" s="38">
        <v>65.43</v>
      </c>
      <c r="W1048" s="38">
        <v>37.72</v>
      </c>
      <c r="X1048" s="38">
        <v>41.55</v>
      </c>
      <c r="Y1048" s="38">
        <v>0</v>
      </c>
      <c r="Z1048" s="38">
        <v>50.06</v>
      </c>
      <c r="AA1048" s="40">
        <v>44.24</v>
      </c>
      <c r="AB1048" s="27">
        <f t="shared" si="48"/>
        <v>69.07</v>
      </c>
      <c r="AC1048" s="28">
        <f t="shared" si="49"/>
        <v>152.71</v>
      </c>
      <c r="AD1048" s="29">
        <f t="shared" si="50"/>
        <v>0.4522952000523868</v>
      </c>
    </row>
    <row r="1049" spans="1:30" ht="12.75" customHeight="1">
      <c r="A1049" s="30" t="s">
        <v>3429</v>
      </c>
      <c r="B1049" s="31" t="s">
        <v>3417</v>
      </c>
      <c r="C1049" s="32" t="s">
        <v>3418</v>
      </c>
      <c r="D1049" s="33" t="s">
        <v>3230</v>
      </c>
      <c r="E1049" s="56" t="s">
        <v>3426</v>
      </c>
      <c r="F1049" s="33" t="s">
        <v>3430</v>
      </c>
      <c r="G1049" s="34">
        <v>1</v>
      </c>
      <c r="H1049" s="31">
        <v>1</v>
      </c>
      <c r="I1049" s="35">
        <v>29</v>
      </c>
      <c r="K1049" s="57" t="s">
        <v>3431</v>
      </c>
      <c r="L1049" s="37">
        <v>298.04</v>
      </c>
      <c r="M1049" s="38">
        <v>212.41</v>
      </c>
      <c r="N1049" s="38">
        <v>0</v>
      </c>
      <c r="O1049" s="39">
        <v>94.37</v>
      </c>
      <c r="P1049" s="37">
        <v>188.76</v>
      </c>
      <c r="Q1049" s="38">
        <v>251.54</v>
      </c>
      <c r="R1049" s="38">
        <v>69.45</v>
      </c>
      <c r="S1049" s="38">
        <v>82.59</v>
      </c>
      <c r="T1049" s="38">
        <v>244.63</v>
      </c>
      <c r="U1049" s="38">
        <v>176.49</v>
      </c>
      <c r="V1049" s="38">
        <v>182.3</v>
      </c>
      <c r="W1049" s="38">
        <v>156.14</v>
      </c>
      <c r="X1049" s="38">
        <v>0</v>
      </c>
      <c r="Y1049" s="38">
        <v>0</v>
      </c>
      <c r="Z1049" s="38">
        <v>189.76</v>
      </c>
      <c r="AA1049" s="40">
        <v>203.82</v>
      </c>
      <c r="AB1049" s="27">
        <f t="shared" si="48"/>
        <v>298.04</v>
      </c>
      <c r="AC1049" s="28">
        <f t="shared" si="49"/>
        <v>251.54</v>
      </c>
      <c r="AD1049" s="29">
        <f t="shared" si="50"/>
        <v>1.1848612546712254</v>
      </c>
    </row>
    <row r="1050" spans="1:30" ht="12.75" customHeight="1">
      <c r="A1050" s="30" t="s">
        <v>3432</v>
      </c>
      <c r="B1050" s="31" t="s">
        <v>3417</v>
      </c>
      <c r="C1050" s="32" t="s">
        <v>3418</v>
      </c>
      <c r="D1050" s="33" t="s">
        <v>3230</v>
      </c>
      <c r="E1050" s="33"/>
      <c r="F1050" s="33" t="s">
        <v>3433</v>
      </c>
      <c r="G1050" s="34">
        <v>5</v>
      </c>
      <c r="H1050" s="31">
        <v>5</v>
      </c>
      <c r="I1050" s="35">
        <v>25</v>
      </c>
      <c r="K1050" s="36" t="s">
        <v>3434</v>
      </c>
      <c r="L1050" s="37">
        <v>237.57</v>
      </c>
      <c r="M1050" s="38">
        <v>245.27</v>
      </c>
      <c r="N1050" s="38">
        <v>155.39</v>
      </c>
      <c r="O1050" s="39">
        <v>51.29</v>
      </c>
      <c r="P1050" s="37">
        <v>429.05</v>
      </c>
      <c r="Q1050" s="38">
        <v>466</v>
      </c>
      <c r="R1050" s="38">
        <v>315.81</v>
      </c>
      <c r="S1050" s="38">
        <v>653.77</v>
      </c>
      <c r="T1050" s="38">
        <v>349.45</v>
      </c>
      <c r="U1050" s="38">
        <v>503.06</v>
      </c>
      <c r="V1050" s="38">
        <v>439.74</v>
      </c>
      <c r="W1050" s="38">
        <v>230.05</v>
      </c>
      <c r="X1050" s="38">
        <v>181.62</v>
      </c>
      <c r="Y1050" s="38">
        <v>218.13</v>
      </c>
      <c r="Z1050" s="38">
        <v>168.68</v>
      </c>
      <c r="AA1050" s="40">
        <v>156.8</v>
      </c>
      <c r="AB1050" s="27">
        <f t="shared" si="48"/>
        <v>245.27</v>
      </c>
      <c r="AC1050" s="28">
        <f t="shared" si="49"/>
        <v>653.77</v>
      </c>
      <c r="AD1050" s="29">
        <f t="shared" si="50"/>
        <v>0.37516251892867525</v>
      </c>
    </row>
    <row r="1051" spans="1:30" ht="12.75" customHeight="1">
      <c r="A1051" s="30" t="s">
        <v>3435</v>
      </c>
      <c r="B1051" s="31" t="s">
        <v>3436</v>
      </c>
      <c r="C1051" s="32" t="s">
        <v>3437</v>
      </c>
      <c r="D1051" s="33" t="s">
        <v>3230</v>
      </c>
      <c r="E1051" s="33">
        <v>102</v>
      </c>
      <c r="F1051" s="33" t="s">
        <v>3438</v>
      </c>
      <c r="G1051" s="34">
        <v>6</v>
      </c>
      <c r="H1051" s="31">
        <v>6</v>
      </c>
      <c r="I1051" s="35">
        <v>25</v>
      </c>
      <c r="K1051" s="36" t="s">
        <v>3439</v>
      </c>
      <c r="L1051" s="37">
        <v>372.48</v>
      </c>
      <c r="M1051" s="38">
        <v>395.66</v>
      </c>
      <c r="N1051" s="38">
        <v>328.47</v>
      </c>
      <c r="O1051" s="39">
        <v>245.84</v>
      </c>
      <c r="P1051" s="37">
        <v>240.47</v>
      </c>
      <c r="Q1051" s="38">
        <v>261.87</v>
      </c>
      <c r="R1051" s="38">
        <v>226.34</v>
      </c>
      <c r="S1051" s="38">
        <v>417.77</v>
      </c>
      <c r="T1051" s="38">
        <v>220.7</v>
      </c>
      <c r="U1051" s="38">
        <v>294.25</v>
      </c>
      <c r="V1051" s="38">
        <v>224.58</v>
      </c>
      <c r="W1051" s="38">
        <v>310.61</v>
      </c>
      <c r="X1051" s="38">
        <v>336.8</v>
      </c>
      <c r="Y1051" s="38">
        <v>298.87</v>
      </c>
      <c r="Z1051" s="38">
        <v>239.53</v>
      </c>
      <c r="AA1051" s="40">
        <v>233.81</v>
      </c>
      <c r="AB1051" s="27">
        <f t="shared" si="48"/>
        <v>395.66</v>
      </c>
      <c r="AC1051" s="28">
        <f t="shared" si="49"/>
        <v>417.77</v>
      </c>
      <c r="AD1051" s="29">
        <f t="shared" si="50"/>
        <v>0.9470761423749912</v>
      </c>
    </row>
    <row r="1052" spans="1:30" ht="12.75" customHeight="1">
      <c r="A1052" s="30" t="s">
        <v>3440</v>
      </c>
      <c r="B1052" s="31" t="s">
        <v>3436</v>
      </c>
      <c r="C1052" s="32" t="s">
        <v>3437</v>
      </c>
      <c r="D1052" s="33" t="s">
        <v>3230</v>
      </c>
      <c r="E1052" s="33">
        <v>102</v>
      </c>
      <c r="F1052" s="33" t="s">
        <v>3441</v>
      </c>
      <c r="G1052" s="34">
        <v>5</v>
      </c>
      <c r="H1052" s="31">
        <v>6</v>
      </c>
      <c r="I1052" s="35"/>
      <c r="K1052" s="36" t="s">
        <v>3442</v>
      </c>
      <c r="AB1052" s="27">
        <f t="shared" si="48"/>
        <v>0</v>
      </c>
      <c r="AC1052" s="28">
        <f t="shared" si="49"/>
        <v>0</v>
      </c>
      <c r="AD1052" s="29" t="e">
        <f t="shared" si="50"/>
        <v>#DIV/0!</v>
      </c>
    </row>
    <row r="1053" spans="1:30" ht="12.75" customHeight="1">
      <c r="A1053" s="30" t="s">
        <v>3443</v>
      </c>
      <c r="B1053" s="31" t="s">
        <v>3436</v>
      </c>
      <c r="C1053" s="32" t="s">
        <v>3437</v>
      </c>
      <c r="D1053" s="33" t="s">
        <v>3230</v>
      </c>
      <c r="E1053" s="33">
        <v>102</v>
      </c>
      <c r="F1053" s="33" t="s">
        <v>3441</v>
      </c>
      <c r="G1053" s="34">
        <v>6</v>
      </c>
      <c r="H1053" s="31">
        <v>6</v>
      </c>
      <c r="I1053" s="35" t="s">
        <v>1140</v>
      </c>
      <c r="K1053" s="36" t="s">
        <v>3444</v>
      </c>
      <c r="L1053" s="37">
        <v>0</v>
      </c>
      <c r="M1053" s="38">
        <v>0</v>
      </c>
      <c r="N1053" s="38">
        <v>0</v>
      </c>
      <c r="O1053" s="39">
        <v>0</v>
      </c>
      <c r="P1053" s="37">
        <v>8.5</v>
      </c>
      <c r="Q1053" s="38">
        <v>0</v>
      </c>
      <c r="R1053" s="38">
        <v>0</v>
      </c>
      <c r="S1053" s="38">
        <v>45.23</v>
      </c>
      <c r="T1053" s="38">
        <v>0</v>
      </c>
      <c r="U1053" s="38">
        <v>118.56</v>
      </c>
      <c r="V1053" s="38">
        <v>0</v>
      </c>
      <c r="W1053" s="38">
        <v>74.73</v>
      </c>
      <c r="X1053" s="38">
        <v>139.9</v>
      </c>
      <c r="Y1053" s="38">
        <v>122</v>
      </c>
      <c r="Z1053" s="38">
        <v>173.54</v>
      </c>
      <c r="AA1053" s="40">
        <v>0</v>
      </c>
      <c r="AB1053" s="27">
        <f t="shared" si="48"/>
        <v>0</v>
      </c>
      <c r="AC1053" s="28">
        <f t="shared" si="49"/>
        <v>173.54</v>
      </c>
      <c r="AD1053" s="29">
        <f t="shared" si="50"/>
        <v>0</v>
      </c>
    </row>
    <row r="1054" spans="1:30" ht="12.75" customHeight="1">
      <c r="A1054" s="30" t="s">
        <v>3445</v>
      </c>
      <c r="B1054" s="31" t="s">
        <v>3446</v>
      </c>
      <c r="C1054" s="32" t="s">
        <v>3447</v>
      </c>
      <c r="D1054" s="33" t="s">
        <v>3230</v>
      </c>
      <c r="E1054" s="33">
        <v>320</v>
      </c>
      <c r="F1054" s="33" t="s">
        <v>3419</v>
      </c>
      <c r="G1054" s="34">
        <v>6</v>
      </c>
      <c r="H1054" s="31">
        <v>6</v>
      </c>
      <c r="I1054" s="35">
        <v>3</v>
      </c>
      <c r="J1054" s="45"/>
      <c r="K1054" s="36" t="s">
        <v>3448</v>
      </c>
      <c r="L1054" s="37">
        <v>111.94</v>
      </c>
      <c r="M1054" s="38">
        <v>129.07</v>
      </c>
      <c r="N1054" s="38">
        <v>190.33</v>
      </c>
      <c r="O1054" s="39">
        <v>681.98</v>
      </c>
      <c r="P1054" s="37">
        <v>310.58</v>
      </c>
      <c r="Q1054" s="38">
        <v>341.21</v>
      </c>
      <c r="R1054" s="38">
        <v>198.34</v>
      </c>
      <c r="S1054" s="38">
        <v>193.5</v>
      </c>
      <c r="T1054" s="38">
        <v>212.31</v>
      </c>
      <c r="U1054" s="38">
        <v>142.54</v>
      </c>
      <c r="V1054" s="38">
        <v>278.39</v>
      </c>
      <c r="W1054" s="38">
        <v>355.22</v>
      </c>
      <c r="X1054" s="38">
        <v>643.88</v>
      </c>
      <c r="Y1054" s="38">
        <v>423.74</v>
      </c>
      <c r="Z1054" s="38">
        <v>554.65</v>
      </c>
      <c r="AA1054" s="40">
        <v>669.22</v>
      </c>
      <c r="AB1054" s="27">
        <f t="shared" si="48"/>
        <v>681.98</v>
      </c>
      <c r="AC1054" s="28">
        <f t="shared" si="49"/>
        <v>669.22</v>
      </c>
      <c r="AD1054" s="29">
        <f t="shared" si="50"/>
        <v>1.0190669734915274</v>
      </c>
    </row>
    <row r="1055" spans="1:30" ht="12.75" customHeight="1">
      <c r="A1055" s="30" t="s">
        <v>3449</v>
      </c>
      <c r="B1055" s="31" t="s">
        <v>3446</v>
      </c>
      <c r="C1055" s="32" t="s">
        <v>3447</v>
      </c>
      <c r="D1055" s="33" t="s">
        <v>3230</v>
      </c>
      <c r="E1055" s="33">
        <v>320</v>
      </c>
      <c r="F1055" s="33" t="s">
        <v>3419</v>
      </c>
      <c r="G1055" s="34">
        <v>6</v>
      </c>
      <c r="H1055" s="31">
        <v>6</v>
      </c>
      <c r="I1055" s="35">
        <v>19</v>
      </c>
      <c r="J1055" s="45" t="s">
        <v>1158</v>
      </c>
      <c r="K1055" s="36" t="s">
        <v>3450</v>
      </c>
      <c r="L1055" s="37">
        <v>178.44</v>
      </c>
      <c r="M1055" s="38">
        <v>146.07</v>
      </c>
      <c r="N1055" s="38">
        <v>659.67</v>
      </c>
      <c r="O1055" s="39">
        <v>406.69</v>
      </c>
      <c r="P1055" s="37">
        <v>22.61</v>
      </c>
      <c r="Q1055" s="38">
        <v>25.53</v>
      </c>
      <c r="R1055" s="38">
        <v>36.21</v>
      </c>
      <c r="S1055" s="38">
        <v>28.41</v>
      </c>
      <c r="T1055" s="38">
        <v>23.14</v>
      </c>
      <c r="U1055" s="38">
        <v>0</v>
      </c>
      <c r="V1055" s="38">
        <v>26.44</v>
      </c>
      <c r="W1055" s="38">
        <v>26.47</v>
      </c>
      <c r="X1055" s="38">
        <v>25.77</v>
      </c>
      <c r="Y1055" s="38">
        <v>27.88</v>
      </c>
      <c r="Z1055" s="38">
        <v>0</v>
      </c>
      <c r="AA1055" s="40">
        <v>20.89</v>
      </c>
      <c r="AB1055" s="27">
        <f t="shared" si="48"/>
        <v>659.67</v>
      </c>
      <c r="AC1055" s="28">
        <f t="shared" si="49"/>
        <v>36.21</v>
      </c>
      <c r="AD1055" s="29">
        <f t="shared" si="50"/>
        <v>18.217895608947803</v>
      </c>
    </row>
    <row r="1056" spans="1:30" ht="12.75" customHeight="1">
      <c r="A1056" s="30" t="s">
        <v>3451</v>
      </c>
      <c r="B1056" s="31" t="s">
        <v>3446</v>
      </c>
      <c r="C1056" s="32" t="s">
        <v>3447</v>
      </c>
      <c r="D1056" s="33" t="s">
        <v>3230</v>
      </c>
      <c r="E1056" s="33">
        <v>320</v>
      </c>
      <c r="F1056" s="33" t="s">
        <v>3419</v>
      </c>
      <c r="G1056" s="34">
        <v>6</v>
      </c>
      <c r="H1056" s="31">
        <v>6</v>
      </c>
      <c r="I1056" s="35"/>
      <c r="K1056" s="36" t="s">
        <v>3452</v>
      </c>
      <c r="AB1056" s="27">
        <f t="shared" si="48"/>
        <v>0</v>
      </c>
      <c r="AC1056" s="28">
        <f t="shared" si="49"/>
        <v>0</v>
      </c>
      <c r="AD1056" s="29" t="e">
        <f t="shared" si="50"/>
        <v>#DIV/0!</v>
      </c>
    </row>
    <row r="1057" spans="1:30" ht="12.75" customHeight="1">
      <c r="A1057" s="30" t="s">
        <v>3453</v>
      </c>
      <c r="B1057" s="31" t="s">
        <v>3446</v>
      </c>
      <c r="C1057" s="32" t="s">
        <v>3447</v>
      </c>
      <c r="D1057" s="33" t="s">
        <v>3230</v>
      </c>
      <c r="E1057" s="33">
        <v>321</v>
      </c>
      <c r="F1057" s="33" t="s">
        <v>3454</v>
      </c>
      <c r="G1057" s="34">
        <v>12</v>
      </c>
      <c r="H1057" s="31">
        <v>11</v>
      </c>
      <c r="I1057" s="35">
        <v>25</v>
      </c>
      <c r="J1057" s="45"/>
      <c r="K1057" s="36" t="s">
        <v>3455</v>
      </c>
      <c r="L1057" s="37">
        <v>289.86</v>
      </c>
      <c r="M1057" s="38">
        <v>334.36</v>
      </c>
      <c r="N1057" s="38">
        <v>338.56</v>
      </c>
      <c r="O1057" s="39">
        <v>254.66</v>
      </c>
      <c r="P1057" s="37">
        <v>221.36</v>
      </c>
      <c r="Q1057" s="38">
        <v>243</v>
      </c>
      <c r="R1057" s="38">
        <v>229.1</v>
      </c>
      <c r="S1057" s="38">
        <v>232.59</v>
      </c>
      <c r="T1057" s="38">
        <v>234.3</v>
      </c>
      <c r="U1057" s="38">
        <v>287.3</v>
      </c>
      <c r="V1057" s="38">
        <v>480.23</v>
      </c>
      <c r="W1057" s="38">
        <v>535.57</v>
      </c>
      <c r="X1057" s="38">
        <v>699.11</v>
      </c>
      <c r="Y1057" s="38">
        <v>658.75</v>
      </c>
      <c r="Z1057" s="38">
        <v>318.18</v>
      </c>
      <c r="AA1057" s="40">
        <v>345.54</v>
      </c>
      <c r="AB1057" s="27">
        <f t="shared" si="48"/>
        <v>338.56</v>
      </c>
      <c r="AC1057" s="28">
        <f t="shared" si="49"/>
        <v>699.11</v>
      </c>
      <c r="AD1057" s="29">
        <f t="shared" si="50"/>
        <v>0.4842728612092517</v>
      </c>
    </row>
    <row r="1058" spans="1:30" ht="12.75" customHeight="1">
      <c r="A1058" s="30" t="s">
        <v>3456</v>
      </c>
      <c r="B1058" s="31" t="s">
        <v>3446</v>
      </c>
      <c r="C1058" s="32" t="s">
        <v>3447</v>
      </c>
      <c r="D1058" s="33" t="s">
        <v>3230</v>
      </c>
      <c r="E1058" s="33">
        <v>321</v>
      </c>
      <c r="F1058" s="33" t="s">
        <v>3419</v>
      </c>
      <c r="G1058" s="34">
        <v>6</v>
      </c>
      <c r="H1058" s="31">
        <v>6</v>
      </c>
      <c r="I1058" s="35" t="s">
        <v>1140</v>
      </c>
      <c r="K1058" s="36" t="s">
        <v>3457</v>
      </c>
      <c r="L1058" s="37">
        <v>0</v>
      </c>
      <c r="M1058" s="38">
        <v>0</v>
      </c>
      <c r="N1058" s="38">
        <v>0</v>
      </c>
      <c r="O1058" s="39">
        <v>0</v>
      </c>
      <c r="P1058" s="37">
        <v>0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38">
        <v>0</v>
      </c>
      <c r="Z1058" s="38">
        <v>222.72</v>
      </c>
      <c r="AA1058" s="40">
        <v>18.08</v>
      </c>
      <c r="AB1058" s="27">
        <f t="shared" si="48"/>
        <v>0</v>
      </c>
      <c r="AC1058" s="28">
        <f t="shared" si="49"/>
        <v>222.72</v>
      </c>
      <c r="AD1058" s="29">
        <f t="shared" si="50"/>
        <v>0</v>
      </c>
    </row>
    <row r="1059" spans="1:30" ht="12.75" customHeight="1">
      <c r="A1059" s="30" t="s">
        <v>3458</v>
      </c>
      <c r="B1059" s="31" t="s">
        <v>3446</v>
      </c>
      <c r="C1059" s="32" t="s">
        <v>3447</v>
      </c>
      <c r="D1059" s="33" t="s">
        <v>3230</v>
      </c>
      <c r="E1059" s="33">
        <v>321</v>
      </c>
      <c r="F1059" s="33" t="s">
        <v>3419</v>
      </c>
      <c r="G1059" s="34">
        <v>6</v>
      </c>
      <c r="H1059" s="31">
        <v>6</v>
      </c>
      <c r="I1059" s="35" t="s">
        <v>1140</v>
      </c>
      <c r="K1059" s="36" t="s">
        <v>3459</v>
      </c>
      <c r="L1059" s="37">
        <v>0</v>
      </c>
      <c r="M1059" s="38">
        <v>0</v>
      </c>
      <c r="N1059" s="38">
        <v>0</v>
      </c>
      <c r="O1059" s="39">
        <v>52.34</v>
      </c>
      <c r="P1059" s="37">
        <v>33.23</v>
      </c>
      <c r="Q1059" s="38">
        <v>23.14</v>
      </c>
      <c r="R1059" s="38">
        <v>0</v>
      </c>
      <c r="S1059" s="38">
        <v>21.01</v>
      </c>
      <c r="T1059" s="38">
        <v>83.87</v>
      </c>
      <c r="U1059" s="38">
        <v>0</v>
      </c>
      <c r="V1059" s="38">
        <v>0</v>
      </c>
      <c r="W1059" s="38">
        <v>0</v>
      </c>
      <c r="X1059" s="38">
        <v>0</v>
      </c>
      <c r="Y1059" s="38">
        <v>0</v>
      </c>
      <c r="Z1059" s="38">
        <v>0</v>
      </c>
      <c r="AA1059" s="40">
        <v>0</v>
      </c>
      <c r="AB1059" s="27">
        <f t="shared" si="48"/>
        <v>52.34</v>
      </c>
      <c r="AC1059" s="28">
        <f t="shared" si="49"/>
        <v>83.87</v>
      </c>
      <c r="AD1059" s="29">
        <f t="shared" si="50"/>
        <v>0.6240610468582329</v>
      </c>
    </row>
    <row r="1060" spans="1:30" ht="12.75" customHeight="1">
      <c r="A1060" s="30" t="s">
        <v>3460</v>
      </c>
      <c r="B1060" s="31" t="s">
        <v>3446</v>
      </c>
      <c r="C1060" s="32" t="s">
        <v>3447</v>
      </c>
      <c r="D1060" s="33" t="s">
        <v>3230</v>
      </c>
      <c r="E1060" s="33">
        <v>321</v>
      </c>
      <c r="F1060" s="33" t="s">
        <v>3419</v>
      </c>
      <c r="G1060" s="34">
        <v>5</v>
      </c>
      <c r="H1060" s="31">
        <v>5</v>
      </c>
      <c r="I1060" s="35"/>
      <c r="K1060" s="36" t="s">
        <v>3461</v>
      </c>
      <c r="AB1060" s="27">
        <f t="shared" si="48"/>
        <v>0</v>
      </c>
      <c r="AC1060" s="28">
        <f t="shared" si="49"/>
        <v>0</v>
      </c>
      <c r="AD1060" s="29" t="e">
        <f t="shared" si="50"/>
        <v>#DIV/0!</v>
      </c>
    </row>
    <row r="1061" spans="1:30" ht="12.75" customHeight="1">
      <c r="A1061" s="30" t="s">
        <v>3462</v>
      </c>
      <c r="B1061" s="31" t="s">
        <v>3446</v>
      </c>
      <c r="C1061" s="32" t="s">
        <v>3447</v>
      </c>
      <c r="D1061" s="33" t="s">
        <v>3230</v>
      </c>
      <c r="E1061" s="33">
        <v>321</v>
      </c>
      <c r="F1061" s="33" t="s">
        <v>3419</v>
      </c>
      <c r="G1061" s="34">
        <v>6</v>
      </c>
      <c r="H1061" s="31">
        <v>6</v>
      </c>
      <c r="I1061" s="35">
        <v>29</v>
      </c>
      <c r="K1061" s="36" t="s">
        <v>3463</v>
      </c>
      <c r="L1061" s="37">
        <v>45.05</v>
      </c>
      <c r="M1061" s="38">
        <v>47.23</v>
      </c>
      <c r="N1061" s="38">
        <v>0</v>
      </c>
      <c r="O1061" s="39">
        <v>0</v>
      </c>
      <c r="P1061" s="37">
        <v>0</v>
      </c>
      <c r="Q1061" s="38">
        <v>0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38">
        <v>0</v>
      </c>
      <c r="Z1061" s="38">
        <v>136.18</v>
      </c>
      <c r="AA1061" s="40">
        <v>0</v>
      </c>
      <c r="AB1061" s="27">
        <f t="shared" si="48"/>
        <v>47.23</v>
      </c>
      <c r="AC1061" s="28">
        <f t="shared" si="49"/>
        <v>136.18</v>
      </c>
      <c r="AD1061" s="29">
        <f t="shared" si="50"/>
        <v>0.34682038478484356</v>
      </c>
    </row>
    <row r="1062" spans="1:30" ht="12.75" customHeight="1">
      <c r="A1062" s="30" t="s">
        <v>3464</v>
      </c>
      <c r="B1062" s="31" t="s">
        <v>3446</v>
      </c>
      <c r="C1062" s="32" t="s">
        <v>3447</v>
      </c>
      <c r="D1062" s="33" t="s">
        <v>3230</v>
      </c>
      <c r="E1062" s="33">
        <v>321</v>
      </c>
      <c r="F1062" s="33" t="s">
        <v>3419</v>
      </c>
      <c r="G1062" s="34">
        <v>6</v>
      </c>
      <c r="H1062" s="31">
        <v>6</v>
      </c>
      <c r="I1062" s="35">
        <v>3</v>
      </c>
      <c r="K1062" s="36" t="s">
        <v>3465</v>
      </c>
      <c r="L1062" s="37">
        <v>248.39</v>
      </c>
      <c r="M1062" s="38">
        <v>244.5</v>
      </c>
      <c r="N1062" s="38">
        <v>486.52</v>
      </c>
      <c r="O1062" s="39">
        <v>666.2</v>
      </c>
      <c r="P1062" s="37">
        <v>160.48</v>
      </c>
      <c r="Q1062" s="38">
        <v>190.41</v>
      </c>
      <c r="R1062" s="38">
        <v>124.95</v>
      </c>
      <c r="S1062" s="38">
        <v>55.65</v>
      </c>
      <c r="T1062" s="38">
        <v>0</v>
      </c>
      <c r="U1062" s="38">
        <v>0</v>
      </c>
      <c r="V1062" s="38">
        <v>0</v>
      </c>
      <c r="W1062" s="38">
        <v>107.99</v>
      </c>
      <c r="X1062" s="38">
        <v>103.76</v>
      </c>
      <c r="Y1062" s="38">
        <v>0</v>
      </c>
      <c r="Z1062" s="38">
        <v>445.88</v>
      </c>
      <c r="AA1062" s="40">
        <v>459.59</v>
      </c>
      <c r="AB1062" s="27">
        <f t="shared" si="48"/>
        <v>666.2</v>
      </c>
      <c r="AC1062" s="28">
        <f t="shared" si="49"/>
        <v>459.59</v>
      </c>
      <c r="AD1062" s="29">
        <f t="shared" si="50"/>
        <v>1.4495528623338194</v>
      </c>
    </row>
    <row r="1063" spans="1:30" ht="12.75" customHeight="1">
      <c r="A1063" s="30" t="s">
        <v>3466</v>
      </c>
      <c r="B1063" s="31" t="s">
        <v>3446</v>
      </c>
      <c r="C1063" s="32" t="s">
        <v>3447</v>
      </c>
      <c r="D1063" s="33" t="s">
        <v>3230</v>
      </c>
      <c r="E1063" s="33">
        <v>321</v>
      </c>
      <c r="F1063" s="33" t="s">
        <v>3419</v>
      </c>
      <c r="G1063" s="34">
        <v>6</v>
      </c>
      <c r="H1063" s="31">
        <v>6</v>
      </c>
      <c r="I1063" s="35" t="s">
        <v>1140</v>
      </c>
      <c r="K1063" s="36" t="s">
        <v>3467</v>
      </c>
      <c r="L1063" s="37">
        <v>0</v>
      </c>
      <c r="M1063" s="38">
        <v>0</v>
      </c>
      <c r="N1063" s="38">
        <v>0</v>
      </c>
      <c r="O1063" s="39">
        <v>0</v>
      </c>
      <c r="P1063" s="37">
        <v>0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0</v>
      </c>
      <c r="X1063" s="38">
        <v>0</v>
      </c>
      <c r="Y1063" s="38">
        <v>0</v>
      </c>
      <c r="Z1063" s="38">
        <v>0</v>
      </c>
      <c r="AA1063" s="40">
        <v>0</v>
      </c>
      <c r="AB1063" s="27">
        <f t="shared" si="48"/>
        <v>0</v>
      </c>
      <c r="AC1063" s="28">
        <f t="shared" si="49"/>
        <v>0</v>
      </c>
      <c r="AD1063" s="29" t="e">
        <f t="shared" si="50"/>
        <v>#DIV/0!</v>
      </c>
    </row>
    <row r="1064" spans="1:30" ht="12.75" customHeight="1">
      <c r="A1064" s="30" t="s">
        <v>3468</v>
      </c>
      <c r="B1064" s="31" t="s">
        <v>3446</v>
      </c>
      <c r="C1064" s="32" t="s">
        <v>3447</v>
      </c>
      <c r="D1064" s="33" t="s">
        <v>3230</v>
      </c>
      <c r="E1064" s="33">
        <v>321</v>
      </c>
      <c r="F1064" s="33" t="s">
        <v>3419</v>
      </c>
      <c r="G1064" s="34">
        <v>4</v>
      </c>
      <c r="H1064" s="31">
        <v>4</v>
      </c>
      <c r="I1064" s="35">
        <v>29</v>
      </c>
      <c r="J1064" s="45" t="s">
        <v>1158</v>
      </c>
      <c r="K1064" s="36" t="s">
        <v>3469</v>
      </c>
      <c r="L1064" s="37">
        <v>272.67</v>
      </c>
      <c r="M1064" s="38">
        <v>203.73</v>
      </c>
      <c r="N1064" s="38">
        <v>0</v>
      </c>
      <c r="O1064" s="39">
        <v>46.66</v>
      </c>
      <c r="P1064" s="37">
        <v>0</v>
      </c>
      <c r="Q1064" s="38">
        <v>0</v>
      </c>
      <c r="R1064" s="38">
        <v>0</v>
      </c>
      <c r="S1064" s="38">
        <v>2.01</v>
      </c>
      <c r="T1064" s="38">
        <v>0</v>
      </c>
      <c r="U1064" s="38">
        <v>0</v>
      </c>
      <c r="V1064" s="38">
        <v>0</v>
      </c>
      <c r="W1064" s="38">
        <v>0</v>
      </c>
      <c r="X1064" s="38">
        <v>0</v>
      </c>
      <c r="Y1064" s="38">
        <v>0</v>
      </c>
      <c r="Z1064" s="38">
        <v>0</v>
      </c>
      <c r="AA1064" s="40">
        <v>5.9</v>
      </c>
      <c r="AB1064" s="27">
        <f t="shared" si="48"/>
        <v>272.67</v>
      </c>
      <c r="AC1064" s="28">
        <f t="shared" si="49"/>
        <v>5.9</v>
      </c>
      <c r="AD1064" s="29">
        <f t="shared" si="50"/>
        <v>46.215254237288136</v>
      </c>
    </row>
    <row r="1065" spans="1:30" ht="12.75" customHeight="1">
      <c r="A1065" s="30" t="s">
        <v>3470</v>
      </c>
      <c r="B1065" s="31" t="s">
        <v>3446</v>
      </c>
      <c r="C1065" s="32" t="s">
        <v>3447</v>
      </c>
      <c r="D1065" s="33" t="s">
        <v>3230</v>
      </c>
      <c r="E1065" s="33">
        <v>321</v>
      </c>
      <c r="F1065" s="33" t="s">
        <v>3419</v>
      </c>
      <c r="G1065" s="34">
        <v>5</v>
      </c>
      <c r="H1065" s="31">
        <v>5</v>
      </c>
      <c r="I1065" s="35">
        <v>2</v>
      </c>
      <c r="J1065" s="45" t="s">
        <v>1158</v>
      </c>
      <c r="K1065" s="36" t="s">
        <v>3471</v>
      </c>
      <c r="L1065" s="37">
        <v>113.69</v>
      </c>
      <c r="M1065" s="38">
        <v>179.68</v>
      </c>
      <c r="N1065" s="38">
        <v>1261.53</v>
      </c>
      <c r="O1065" s="39">
        <v>846.63</v>
      </c>
      <c r="P1065" s="37">
        <v>82.8</v>
      </c>
      <c r="Q1065" s="38">
        <v>39.9</v>
      </c>
      <c r="R1065" s="38">
        <v>43.39</v>
      </c>
      <c r="S1065" s="38">
        <v>68.75</v>
      </c>
      <c r="T1065" s="38">
        <v>62.1</v>
      </c>
      <c r="U1065" s="38">
        <v>59.81</v>
      </c>
      <c r="V1065" s="38">
        <v>75.55</v>
      </c>
      <c r="W1065" s="38">
        <v>63.21</v>
      </c>
      <c r="X1065" s="38">
        <v>64.57</v>
      </c>
      <c r="Y1065" s="38">
        <v>53.97</v>
      </c>
      <c r="Z1065" s="38">
        <v>66.99</v>
      </c>
      <c r="AA1065" s="40">
        <v>25.7</v>
      </c>
      <c r="AB1065" s="27">
        <f t="shared" si="48"/>
        <v>1261.53</v>
      </c>
      <c r="AC1065" s="28">
        <f t="shared" si="49"/>
        <v>82.8</v>
      </c>
      <c r="AD1065" s="29">
        <f t="shared" si="50"/>
        <v>15.23586956521739</v>
      </c>
    </row>
    <row r="1066" spans="1:30" ht="12.75" customHeight="1">
      <c r="A1066" s="30" t="s">
        <v>3472</v>
      </c>
      <c r="B1066" s="31" t="s">
        <v>3473</v>
      </c>
      <c r="C1066" s="32" t="s">
        <v>3474</v>
      </c>
      <c r="D1066" s="33" t="s">
        <v>3475</v>
      </c>
      <c r="E1066" s="33">
        <v>23</v>
      </c>
      <c r="F1066" s="33" t="s">
        <v>3476</v>
      </c>
      <c r="G1066" s="34">
        <v>16</v>
      </c>
      <c r="H1066" s="31">
        <v>17</v>
      </c>
      <c r="I1066" s="35">
        <v>25</v>
      </c>
      <c r="K1066" s="36" t="s">
        <v>3477</v>
      </c>
      <c r="L1066" s="37">
        <v>821.3</v>
      </c>
      <c r="M1066" s="38">
        <v>920.75</v>
      </c>
      <c r="N1066" s="38">
        <v>872.13</v>
      </c>
      <c r="O1066" s="39">
        <v>392.63</v>
      </c>
      <c r="P1066" s="37">
        <v>623.37</v>
      </c>
      <c r="Q1066" s="38">
        <v>726.23</v>
      </c>
      <c r="R1066" s="38">
        <v>532.97</v>
      </c>
      <c r="S1066" s="38">
        <v>573.89</v>
      </c>
      <c r="T1066" s="38">
        <v>724.63</v>
      </c>
      <c r="U1066" s="38">
        <v>803.33</v>
      </c>
      <c r="V1066" s="38">
        <v>806.26</v>
      </c>
      <c r="W1066" s="38">
        <v>1097.34</v>
      </c>
      <c r="X1066" s="38">
        <v>1187.75</v>
      </c>
      <c r="Y1066" s="38">
        <v>1044.44</v>
      </c>
      <c r="Z1066" s="38">
        <v>970.42</v>
      </c>
      <c r="AA1066" s="40">
        <v>774.79</v>
      </c>
      <c r="AB1066" s="27">
        <f t="shared" si="48"/>
        <v>920.75</v>
      </c>
      <c r="AC1066" s="28">
        <f t="shared" si="49"/>
        <v>1187.75</v>
      </c>
      <c r="AD1066" s="29">
        <f t="shared" si="50"/>
        <v>0.775205219953694</v>
      </c>
    </row>
    <row r="1067" spans="1:30" ht="12.75" customHeight="1">
      <c r="A1067" s="30" t="s">
        <v>3478</v>
      </c>
      <c r="B1067" s="31" t="s">
        <v>3473</v>
      </c>
      <c r="C1067" s="32" t="s">
        <v>3474</v>
      </c>
      <c r="D1067" s="33" t="s">
        <v>3475</v>
      </c>
      <c r="E1067" s="33">
        <v>23</v>
      </c>
      <c r="F1067" s="33" t="s">
        <v>3479</v>
      </c>
      <c r="G1067" s="34">
        <v>14</v>
      </c>
      <c r="H1067" s="31">
        <v>14</v>
      </c>
      <c r="I1067" s="35">
        <v>6</v>
      </c>
      <c r="K1067" s="36" t="s">
        <v>3480</v>
      </c>
      <c r="L1067" s="37">
        <v>1821.27</v>
      </c>
      <c r="M1067" s="38">
        <v>2355.01</v>
      </c>
      <c r="N1067" s="38">
        <v>2666.43</v>
      </c>
      <c r="O1067" s="39">
        <v>1897.03</v>
      </c>
      <c r="P1067" s="37">
        <v>4335.12</v>
      </c>
      <c r="Q1067" s="38">
        <v>4142.76</v>
      </c>
      <c r="R1067" s="38">
        <v>2924.79</v>
      </c>
      <c r="S1067" s="38">
        <v>3414.28</v>
      </c>
      <c r="T1067" s="38">
        <v>3502.47</v>
      </c>
      <c r="U1067" s="38">
        <v>3779.8</v>
      </c>
      <c r="V1067" s="38">
        <v>4897.78</v>
      </c>
      <c r="W1067" s="38">
        <v>2882.01</v>
      </c>
      <c r="X1067" s="38">
        <v>2528.22</v>
      </c>
      <c r="Y1067" s="38">
        <v>2186.19</v>
      </c>
      <c r="Z1067" s="38">
        <v>2621.24</v>
      </c>
      <c r="AA1067" s="40">
        <v>2348.18</v>
      </c>
      <c r="AB1067" s="27">
        <f t="shared" si="48"/>
        <v>2666.43</v>
      </c>
      <c r="AC1067" s="28">
        <f t="shared" si="49"/>
        <v>4897.78</v>
      </c>
      <c r="AD1067" s="29">
        <f t="shared" si="50"/>
        <v>0.5444160415535201</v>
      </c>
    </row>
    <row r="1068" spans="1:30" ht="12.75" customHeight="1">
      <c r="A1068" s="30" t="s">
        <v>3481</v>
      </c>
      <c r="B1068" s="31" t="s">
        <v>3473</v>
      </c>
      <c r="C1068" s="32" t="s">
        <v>3474</v>
      </c>
      <c r="D1068" s="33" t="s">
        <v>3475</v>
      </c>
      <c r="E1068" s="33">
        <v>23</v>
      </c>
      <c r="F1068" s="33" t="s">
        <v>3482</v>
      </c>
      <c r="G1068" s="34">
        <v>16</v>
      </c>
      <c r="H1068" s="31">
        <v>17</v>
      </c>
      <c r="I1068" s="35">
        <v>27</v>
      </c>
      <c r="K1068" s="36" t="s">
        <v>3483</v>
      </c>
      <c r="L1068" s="37">
        <v>289.58</v>
      </c>
      <c r="M1068" s="38">
        <v>362.51</v>
      </c>
      <c r="N1068" s="38">
        <v>275.59</v>
      </c>
      <c r="O1068" s="39">
        <v>63.34</v>
      </c>
      <c r="P1068" s="37">
        <v>147.61</v>
      </c>
      <c r="Q1068" s="38">
        <v>166.46</v>
      </c>
      <c r="R1068" s="38">
        <v>131.81</v>
      </c>
      <c r="S1068" s="38">
        <v>146.35</v>
      </c>
      <c r="T1068" s="38">
        <v>136.4</v>
      </c>
      <c r="U1068" s="38">
        <v>216.69</v>
      </c>
      <c r="V1068" s="38">
        <v>153.97</v>
      </c>
      <c r="W1068" s="38">
        <v>172.72</v>
      </c>
      <c r="X1068" s="38">
        <v>136.05</v>
      </c>
      <c r="Y1068" s="38">
        <v>139.12</v>
      </c>
      <c r="Z1068" s="38">
        <v>83.27</v>
      </c>
      <c r="AA1068" s="40">
        <v>103.52</v>
      </c>
      <c r="AB1068" s="27">
        <f t="shared" si="48"/>
        <v>362.51</v>
      </c>
      <c r="AC1068" s="28">
        <f t="shared" si="49"/>
        <v>216.69</v>
      </c>
      <c r="AD1068" s="29">
        <f t="shared" si="50"/>
        <v>1.672942913840048</v>
      </c>
    </row>
    <row r="1069" spans="1:30" ht="12.75" customHeight="1">
      <c r="A1069" s="30" t="s">
        <v>3484</v>
      </c>
      <c r="B1069" s="58" t="s">
        <v>3485</v>
      </c>
      <c r="C1069" s="59" t="s">
        <v>3486</v>
      </c>
      <c r="D1069" s="33" t="s">
        <v>3487</v>
      </c>
      <c r="E1069" s="33">
        <v>283</v>
      </c>
      <c r="F1069" s="33" t="s">
        <v>3488</v>
      </c>
      <c r="G1069" s="34">
        <v>6</v>
      </c>
      <c r="H1069" s="31">
        <v>7</v>
      </c>
      <c r="I1069" s="35">
        <v>5</v>
      </c>
      <c r="K1069" s="36" t="s">
        <v>3489</v>
      </c>
      <c r="L1069" s="37">
        <v>264.41</v>
      </c>
      <c r="M1069" s="38">
        <v>311.54</v>
      </c>
      <c r="N1069" s="38">
        <v>409.62</v>
      </c>
      <c r="O1069" s="39">
        <v>279.01</v>
      </c>
      <c r="P1069" s="37">
        <v>246.99</v>
      </c>
      <c r="Q1069" s="38">
        <v>338.91</v>
      </c>
      <c r="R1069" s="38">
        <v>293.88</v>
      </c>
      <c r="S1069" s="38">
        <v>302.25</v>
      </c>
      <c r="T1069" s="38">
        <v>253.37</v>
      </c>
      <c r="U1069" s="38">
        <v>315.01</v>
      </c>
      <c r="V1069" s="38">
        <v>274.12</v>
      </c>
      <c r="W1069" s="38">
        <v>382.77</v>
      </c>
      <c r="X1069" s="38">
        <v>415.04</v>
      </c>
      <c r="Y1069" s="38">
        <v>406.84</v>
      </c>
      <c r="Z1069" s="38">
        <v>416.79</v>
      </c>
      <c r="AA1069" s="40">
        <v>387.81</v>
      </c>
      <c r="AB1069" s="27">
        <f t="shared" si="48"/>
        <v>409.62</v>
      </c>
      <c r="AC1069" s="28">
        <f t="shared" si="49"/>
        <v>416.79</v>
      </c>
      <c r="AD1069" s="29">
        <f t="shared" si="50"/>
        <v>0.98279709206075</v>
      </c>
    </row>
    <row r="1070" spans="1:30" ht="12.75" customHeight="1">
      <c r="A1070" s="30" t="s">
        <v>3490</v>
      </c>
      <c r="B1070" s="58" t="s">
        <v>3485</v>
      </c>
      <c r="C1070" s="59" t="s">
        <v>3486</v>
      </c>
      <c r="D1070" s="33" t="s">
        <v>3487</v>
      </c>
      <c r="E1070" s="33">
        <v>283</v>
      </c>
      <c r="F1070" s="33" t="s">
        <v>3488</v>
      </c>
      <c r="G1070" s="34">
        <v>6</v>
      </c>
      <c r="H1070" s="31">
        <v>6</v>
      </c>
      <c r="I1070" s="35">
        <v>27</v>
      </c>
      <c r="K1070" s="36" t="s">
        <v>3491</v>
      </c>
      <c r="L1070" s="37">
        <v>484.05</v>
      </c>
      <c r="M1070" s="38">
        <v>561.63</v>
      </c>
      <c r="N1070" s="38">
        <v>444.55</v>
      </c>
      <c r="O1070" s="39">
        <v>149.88</v>
      </c>
      <c r="P1070" s="37">
        <v>537.62</v>
      </c>
      <c r="Q1070" s="38">
        <v>494.24</v>
      </c>
      <c r="R1070" s="38">
        <v>526.03</v>
      </c>
      <c r="S1070" s="38">
        <v>440.39</v>
      </c>
      <c r="T1070" s="38">
        <v>558.2</v>
      </c>
      <c r="U1070" s="38">
        <v>617.12</v>
      </c>
      <c r="V1070" s="38">
        <v>455.1</v>
      </c>
      <c r="W1070" s="38">
        <v>521.15</v>
      </c>
      <c r="X1070" s="38">
        <v>448.8</v>
      </c>
      <c r="Y1070" s="38">
        <v>574.15</v>
      </c>
      <c r="Z1070" s="38">
        <v>718.35</v>
      </c>
      <c r="AA1070" s="40">
        <v>522.1</v>
      </c>
      <c r="AB1070" s="27">
        <f t="shared" si="48"/>
        <v>561.63</v>
      </c>
      <c r="AC1070" s="28">
        <f t="shared" si="49"/>
        <v>718.35</v>
      </c>
      <c r="AD1070" s="29">
        <f t="shared" si="50"/>
        <v>0.7818333681353101</v>
      </c>
    </row>
    <row r="1071" spans="1:30" ht="12.75" customHeight="1">
      <c r="A1071" s="30" t="s">
        <v>3492</v>
      </c>
      <c r="B1071" s="58" t="s">
        <v>3485</v>
      </c>
      <c r="C1071" s="59" t="s">
        <v>3486</v>
      </c>
      <c r="D1071" s="33" t="s">
        <v>3487</v>
      </c>
      <c r="E1071" s="33">
        <v>283</v>
      </c>
      <c r="F1071" s="33" t="s">
        <v>3488</v>
      </c>
      <c r="G1071" s="34">
        <v>6</v>
      </c>
      <c r="H1071" s="31">
        <v>6</v>
      </c>
      <c r="I1071" s="35">
        <v>3</v>
      </c>
      <c r="K1071" s="36" t="s">
        <v>3493</v>
      </c>
      <c r="L1071" s="37">
        <v>652.38</v>
      </c>
      <c r="M1071" s="38">
        <v>981.32</v>
      </c>
      <c r="N1071" s="38">
        <v>1395.81</v>
      </c>
      <c r="O1071" s="39">
        <v>2140.99</v>
      </c>
      <c r="P1071" s="37">
        <v>1491.49</v>
      </c>
      <c r="Q1071" s="38">
        <v>1572.37</v>
      </c>
      <c r="R1071" s="38">
        <v>1226.08</v>
      </c>
      <c r="S1071" s="38">
        <v>1412</v>
      </c>
      <c r="T1071" s="38">
        <v>1025.05</v>
      </c>
      <c r="U1071" s="38">
        <v>2056.32</v>
      </c>
      <c r="V1071" s="38">
        <v>1554.66</v>
      </c>
      <c r="W1071" s="38">
        <v>1078.79</v>
      </c>
      <c r="X1071" s="38">
        <v>949.49</v>
      </c>
      <c r="Y1071" s="38">
        <v>1183.25</v>
      </c>
      <c r="Z1071" s="38">
        <v>3734.02</v>
      </c>
      <c r="AA1071" s="40">
        <v>1396.98</v>
      </c>
      <c r="AB1071" s="27">
        <f t="shared" si="48"/>
        <v>2140.99</v>
      </c>
      <c r="AC1071" s="28">
        <f t="shared" si="49"/>
        <v>3734.02</v>
      </c>
      <c r="AD1071" s="29">
        <f t="shared" si="50"/>
        <v>0.5733740044241862</v>
      </c>
    </row>
    <row r="1072" spans="1:30" ht="12.75" customHeight="1">
      <c r="A1072" s="30" t="s">
        <v>3494</v>
      </c>
      <c r="B1072" s="58" t="s">
        <v>3485</v>
      </c>
      <c r="C1072" s="59" t="s">
        <v>3486</v>
      </c>
      <c r="D1072" s="33" t="s">
        <v>3487</v>
      </c>
      <c r="E1072" s="33">
        <v>289</v>
      </c>
      <c r="F1072" s="33" t="s">
        <v>3495</v>
      </c>
      <c r="G1072" s="34">
        <v>1</v>
      </c>
      <c r="H1072" s="31">
        <v>1</v>
      </c>
      <c r="I1072" s="35">
        <v>3</v>
      </c>
      <c r="K1072" s="36" t="s">
        <v>3496</v>
      </c>
      <c r="L1072" s="37">
        <v>848.13</v>
      </c>
      <c r="M1072" s="38">
        <v>916.11</v>
      </c>
      <c r="N1072" s="38">
        <v>1355.78</v>
      </c>
      <c r="O1072" s="39">
        <v>1511.58</v>
      </c>
      <c r="P1072" s="37">
        <v>1076.39</v>
      </c>
      <c r="Q1072" s="38">
        <v>873.78</v>
      </c>
      <c r="R1072" s="38">
        <v>1165.88</v>
      </c>
      <c r="S1072" s="38">
        <v>724.81</v>
      </c>
      <c r="T1072" s="38">
        <v>777.86</v>
      </c>
      <c r="U1072" s="38">
        <v>982.91</v>
      </c>
      <c r="V1072" s="38">
        <v>1132.27</v>
      </c>
      <c r="W1072" s="38">
        <v>791.88</v>
      </c>
      <c r="X1072" s="38">
        <v>748.02</v>
      </c>
      <c r="Y1072" s="38">
        <v>634.91</v>
      </c>
      <c r="Z1072" s="38">
        <v>1295.79</v>
      </c>
      <c r="AA1072" s="40">
        <v>1034.87</v>
      </c>
      <c r="AB1072" s="27">
        <f t="shared" si="48"/>
        <v>1511.58</v>
      </c>
      <c r="AC1072" s="28">
        <f t="shared" si="49"/>
        <v>1295.79</v>
      </c>
      <c r="AD1072" s="29">
        <f t="shared" si="50"/>
        <v>1.1665316139189221</v>
      </c>
    </row>
    <row r="1073" spans="1:30" ht="12.75" customHeight="1">
      <c r="A1073" s="30" t="s">
        <v>3497</v>
      </c>
      <c r="B1073" s="58" t="s">
        <v>3485</v>
      </c>
      <c r="C1073" s="59" t="s">
        <v>3486</v>
      </c>
      <c r="D1073" s="33" t="s">
        <v>3487</v>
      </c>
      <c r="E1073" s="33">
        <v>289</v>
      </c>
      <c r="F1073" s="33" t="s">
        <v>3495</v>
      </c>
      <c r="G1073" s="34">
        <v>1</v>
      </c>
      <c r="H1073" s="31">
        <v>1</v>
      </c>
      <c r="I1073" s="35">
        <v>6</v>
      </c>
      <c r="K1073" s="36" t="s">
        <v>3498</v>
      </c>
      <c r="L1073" s="37">
        <v>960.43</v>
      </c>
      <c r="M1073" s="38">
        <v>1039.52</v>
      </c>
      <c r="N1073" s="38">
        <v>1459.41</v>
      </c>
      <c r="O1073" s="39">
        <v>1771.4</v>
      </c>
      <c r="P1073" s="37">
        <v>1943.81</v>
      </c>
      <c r="Q1073" s="38">
        <v>1589.37</v>
      </c>
      <c r="R1073" s="38">
        <v>2163.51</v>
      </c>
      <c r="S1073" s="38">
        <v>1759.31</v>
      </c>
      <c r="T1073" s="38">
        <v>1394.54</v>
      </c>
      <c r="U1073" s="38">
        <v>2298.39</v>
      </c>
      <c r="V1073" s="38">
        <v>1996.8</v>
      </c>
      <c r="W1073" s="38">
        <v>989.79</v>
      </c>
      <c r="X1073" s="38">
        <v>877.79</v>
      </c>
      <c r="Y1073" s="38">
        <v>796.13</v>
      </c>
      <c r="Z1073" s="38">
        <v>2126.71</v>
      </c>
      <c r="AA1073" s="40">
        <v>1555.74</v>
      </c>
      <c r="AB1073" s="27">
        <f t="shared" si="48"/>
        <v>1771.4</v>
      </c>
      <c r="AC1073" s="28">
        <f t="shared" si="49"/>
        <v>2298.39</v>
      </c>
      <c r="AD1073" s="29">
        <f t="shared" si="50"/>
        <v>0.7707134124321808</v>
      </c>
    </row>
    <row r="1074" spans="1:30" ht="12.75" customHeight="1">
      <c r="A1074" s="30" t="s">
        <v>3499</v>
      </c>
      <c r="B1074" s="58" t="s">
        <v>3485</v>
      </c>
      <c r="C1074" s="59" t="s">
        <v>3486</v>
      </c>
      <c r="D1074" s="33" t="s">
        <v>3487</v>
      </c>
      <c r="E1074" s="33">
        <v>289</v>
      </c>
      <c r="F1074" s="33" t="s">
        <v>3500</v>
      </c>
      <c r="G1074" s="34">
        <v>0</v>
      </c>
      <c r="H1074" s="31">
        <v>0</v>
      </c>
      <c r="I1074" s="35">
        <v>6</v>
      </c>
      <c r="K1074" s="36" t="s">
        <v>3501</v>
      </c>
      <c r="L1074" s="37">
        <v>1180.32</v>
      </c>
      <c r="M1074" s="38">
        <v>1288.9</v>
      </c>
      <c r="N1074" s="38">
        <v>1823.94</v>
      </c>
      <c r="O1074" s="39">
        <v>1620.51</v>
      </c>
      <c r="P1074" s="37">
        <v>1488.25</v>
      </c>
      <c r="Q1074" s="38">
        <v>1205.33</v>
      </c>
      <c r="R1074" s="38">
        <v>1752.75</v>
      </c>
      <c r="S1074" s="38">
        <v>1237.61</v>
      </c>
      <c r="T1074" s="38">
        <v>1261.75</v>
      </c>
      <c r="U1074" s="38">
        <v>1864.08</v>
      </c>
      <c r="V1074" s="38">
        <v>1622.51</v>
      </c>
      <c r="W1074" s="38">
        <v>1310.6</v>
      </c>
      <c r="X1074" s="38">
        <v>1006.81</v>
      </c>
      <c r="Y1074" s="38">
        <v>1026.86</v>
      </c>
      <c r="Z1074" s="38">
        <v>2976.67</v>
      </c>
      <c r="AA1074" s="40">
        <v>1751.55</v>
      </c>
      <c r="AB1074" s="27">
        <f t="shared" si="48"/>
        <v>1823.94</v>
      </c>
      <c r="AC1074" s="28">
        <f t="shared" si="49"/>
        <v>2976.67</v>
      </c>
      <c r="AD1074" s="29">
        <f t="shared" si="50"/>
        <v>0.6127451145071506</v>
      </c>
    </row>
    <row r="1075" spans="1:30" ht="12.75" customHeight="1">
      <c r="A1075" s="30" t="s">
        <v>3502</v>
      </c>
      <c r="B1075" s="58" t="s">
        <v>3485</v>
      </c>
      <c r="C1075" s="59" t="s">
        <v>3486</v>
      </c>
      <c r="D1075" s="33" t="s">
        <v>3487</v>
      </c>
      <c r="E1075" s="33">
        <v>411</v>
      </c>
      <c r="F1075" s="33" t="s">
        <v>3503</v>
      </c>
      <c r="G1075" s="34">
        <v>4</v>
      </c>
      <c r="H1075" s="31">
        <v>4</v>
      </c>
      <c r="I1075" s="35">
        <v>3</v>
      </c>
      <c r="K1075" s="36" t="s">
        <v>3504</v>
      </c>
      <c r="L1075" s="37">
        <v>784.5</v>
      </c>
      <c r="M1075" s="38">
        <v>849.08</v>
      </c>
      <c r="N1075" s="38">
        <v>1466.7</v>
      </c>
      <c r="O1075" s="39">
        <v>1483.77</v>
      </c>
      <c r="P1075" s="37">
        <v>1271.72</v>
      </c>
      <c r="Q1075" s="38">
        <v>1124.65</v>
      </c>
      <c r="R1075" s="38">
        <v>1338.59</v>
      </c>
      <c r="S1075" s="38">
        <v>973.84</v>
      </c>
      <c r="T1075" s="38">
        <v>796.99</v>
      </c>
      <c r="U1075" s="38">
        <v>1278.9</v>
      </c>
      <c r="V1075" s="38">
        <v>1822.29</v>
      </c>
      <c r="W1075" s="38">
        <v>1163.34</v>
      </c>
      <c r="X1075" s="38">
        <v>1108.11</v>
      </c>
      <c r="Y1075" s="38">
        <v>960.03</v>
      </c>
      <c r="Z1075" s="38">
        <v>2356.67</v>
      </c>
      <c r="AA1075" s="40">
        <v>1296.62</v>
      </c>
      <c r="AB1075" s="27">
        <f t="shared" si="48"/>
        <v>1483.77</v>
      </c>
      <c r="AC1075" s="28">
        <f t="shared" si="49"/>
        <v>2356.67</v>
      </c>
      <c r="AD1075" s="29">
        <f t="shared" si="50"/>
        <v>0.6296044842935159</v>
      </c>
    </row>
    <row r="1076" spans="1:30" ht="12.75" customHeight="1">
      <c r="A1076" s="30" t="s">
        <v>3505</v>
      </c>
      <c r="B1076" s="58" t="s">
        <v>3485</v>
      </c>
      <c r="C1076" s="59" t="s">
        <v>3486</v>
      </c>
      <c r="D1076" s="33" t="s">
        <v>3487</v>
      </c>
      <c r="E1076" s="33">
        <v>411</v>
      </c>
      <c r="F1076" s="33" t="s">
        <v>3503</v>
      </c>
      <c r="G1076" s="34">
        <v>3</v>
      </c>
      <c r="H1076" s="31">
        <v>3</v>
      </c>
      <c r="I1076" s="35">
        <v>6</v>
      </c>
      <c r="K1076" s="36" t="s">
        <v>3506</v>
      </c>
      <c r="L1076" s="37">
        <v>1282.48</v>
      </c>
      <c r="M1076" s="38">
        <v>1709.34</v>
      </c>
      <c r="N1076" s="38">
        <v>2408.93</v>
      </c>
      <c r="O1076" s="39">
        <v>2232.47</v>
      </c>
      <c r="P1076" s="37">
        <v>2171.3</v>
      </c>
      <c r="Q1076" s="38">
        <v>1986.45</v>
      </c>
      <c r="R1076" s="38">
        <v>1976.93</v>
      </c>
      <c r="S1076" s="38">
        <v>2166.42</v>
      </c>
      <c r="T1076" s="38">
        <v>1858.78</v>
      </c>
      <c r="U1076" s="38">
        <v>2510.39</v>
      </c>
      <c r="V1076" s="38">
        <v>2108.51</v>
      </c>
      <c r="W1076" s="38">
        <v>1111.48</v>
      </c>
      <c r="X1076" s="38">
        <v>1005.32</v>
      </c>
      <c r="Y1076" s="38">
        <v>902.1</v>
      </c>
      <c r="Z1076" s="38">
        <v>3671.8</v>
      </c>
      <c r="AA1076" s="40">
        <v>1885.31</v>
      </c>
      <c r="AB1076" s="27">
        <f t="shared" si="48"/>
        <v>2408.93</v>
      </c>
      <c r="AC1076" s="28">
        <f t="shared" si="49"/>
        <v>3671.8</v>
      </c>
      <c r="AD1076" s="29">
        <f t="shared" si="50"/>
        <v>0.6560624217005283</v>
      </c>
    </row>
    <row r="1077" spans="1:30" ht="12.75" customHeight="1">
      <c r="A1077" s="30" t="s">
        <v>3507</v>
      </c>
      <c r="B1077" s="58" t="s">
        <v>3485</v>
      </c>
      <c r="C1077" s="59" t="s">
        <v>3486</v>
      </c>
      <c r="D1077" s="33" t="s">
        <v>3487</v>
      </c>
      <c r="E1077" s="33">
        <v>411</v>
      </c>
      <c r="F1077" s="33" t="s">
        <v>3503</v>
      </c>
      <c r="G1077" s="34">
        <v>4</v>
      </c>
      <c r="H1077" s="31">
        <v>4</v>
      </c>
      <c r="I1077" s="35">
        <v>6</v>
      </c>
      <c r="K1077" s="36" t="s">
        <v>3508</v>
      </c>
      <c r="L1077" s="37">
        <v>600.52</v>
      </c>
      <c r="M1077" s="38">
        <v>672.44</v>
      </c>
      <c r="N1077" s="38">
        <v>921.68</v>
      </c>
      <c r="O1077" s="39">
        <v>923.88</v>
      </c>
      <c r="P1077" s="37">
        <v>810.75</v>
      </c>
      <c r="Q1077" s="38">
        <v>737.33</v>
      </c>
      <c r="R1077" s="38">
        <v>1017.91</v>
      </c>
      <c r="S1077" s="38">
        <v>786.06</v>
      </c>
      <c r="T1077" s="38">
        <v>673.37</v>
      </c>
      <c r="U1077" s="38">
        <v>895.47</v>
      </c>
      <c r="V1077" s="38">
        <v>705.02</v>
      </c>
      <c r="W1077" s="38">
        <v>883.55</v>
      </c>
      <c r="X1077" s="38">
        <v>723.76</v>
      </c>
      <c r="Y1077" s="38">
        <v>808.94</v>
      </c>
      <c r="Z1077" s="38">
        <v>1048.09</v>
      </c>
      <c r="AA1077" s="40">
        <v>678.46</v>
      </c>
      <c r="AB1077" s="27">
        <f t="shared" si="48"/>
        <v>923.88</v>
      </c>
      <c r="AC1077" s="28">
        <f t="shared" si="49"/>
        <v>1048.09</v>
      </c>
      <c r="AD1077" s="29">
        <f t="shared" si="50"/>
        <v>0.8814891850890669</v>
      </c>
    </row>
    <row r="1078" spans="1:30" ht="12.75" customHeight="1">
      <c r="A1078" s="30" t="s">
        <v>3509</v>
      </c>
      <c r="B1078" s="58" t="s">
        <v>3485</v>
      </c>
      <c r="C1078" s="59" t="s">
        <v>3486</v>
      </c>
      <c r="D1078" s="33" t="s">
        <v>3487</v>
      </c>
      <c r="E1078" s="33">
        <v>411</v>
      </c>
      <c r="F1078" s="33" t="s">
        <v>3503</v>
      </c>
      <c r="G1078" s="34">
        <v>3</v>
      </c>
      <c r="H1078" s="31">
        <v>3</v>
      </c>
      <c r="I1078" s="35"/>
      <c r="K1078" s="36" t="s">
        <v>3510</v>
      </c>
      <c r="AB1078" s="27">
        <f t="shared" si="48"/>
        <v>0</v>
      </c>
      <c r="AC1078" s="28">
        <f t="shared" si="49"/>
        <v>0</v>
      </c>
      <c r="AD1078" s="29" t="e">
        <f t="shared" si="50"/>
        <v>#DIV/0!</v>
      </c>
    </row>
    <row r="1079" spans="1:30" ht="12.75" customHeight="1">
      <c r="A1079" s="30" t="s">
        <v>3511</v>
      </c>
      <c r="B1079" s="58" t="s">
        <v>3485</v>
      </c>
      <c r="C1079" s="59" t="s">
        <v>3486</v>
      </c>
      <c r="D1079" s="33" t="s">
        <v>3487</v>
      </c>
      <c r="E1079" s="33">
        <v>411</v>
      </c>
      <c r="F1079" s="33" t="s">
        <v>3503</v>
      </c>
      <c r="G1079" s="34">
        <v>3</v>
      </c>
      <c r="H1079" s="31">
        <v>3</v>
      </c>
      <c r="I1079" s="35">
        <v>25</v>
      </c>
      <c r="K1079" s="36" t="s">
        <v>3512</v>
      </c>
      <c r="L1079" s="37">
        <v>2046.81</v>
      </c>
      <c r="M1079" s="38">
        <v>2639.93</v>
      </c>
      <c r="N1079" s="38">
        <v>2192.52</v>
      </c>
      <c r="O1079" s="39">
        <v>1051.43</v>
      </c>
      <c r="P1079" s="37">
        <v>2868.88</v>
      </c>
      <c r="Q1079" s="38">
        <v>2533</v>
      </c>
      <c r="R1079" s="38">
        <v>3424.85</v>
      </c>
      <c r="S1079" s="38">
        <v>2410.56</v>
      </c>
      <c r="T1079" s="38">
        <v>2388.27</v>
      </c>
      <c r="U1079" s="38">
        <v>3076.73</v>
      </c>
      <c r="V1079" s="38">
        <v>3293.34</v>
      </c>
      <c r="W1079" s="38">
        <v>2977.63</v>
      </c>
      <c r="X1079" s="38">
        <v>2515.87</v>
      </c>
      <c r="Y1079" s="38">
        <v>2758.36</v>
      </c>
      <c r="Z1079" s="38">
        <v>5246.4</v>
      </c>
      <c r="AA1079" s="40">
        <v>3045.61</v>
      </c>
      <c r="AB1079" s="27">
        <f t="shared" si="48"/>
        <v>2639.93</v>
      </c>
      <c r="AC1079" s="28">
        <f t="shared" si="49"/>
        <v>5246.4</v>
      </c>
      <c r="AD1079" s="29">
        <f t="shared" si="50"/>
        <v>0.5031888533089356</v>
      </c>
    </row>
    <row r="1080" spans="1:30" ht="12.75" customHeight="1">
      <c r="A1080" s="30" t="s">
        <v>3513</v>
      </c>
      <c r="B1080" s="58" t="s">
        <v>3485</v>
      </c>
      <c r="C1080" s="59" t="s">
        <v>3486</v>
      </c>
      <c r="D1080" s="33" t="s">
        <v>3487</v>
      </c>
      <c r="E1080" s="33">
        <v>411</v>
      </c>
      <c r="F1080" s="33" t="s">
        <v>3503</v>
      </c>
      <c r="G1080" s="34">
        <v>3</v>
      </c>
      <c r="H1080" s="31">
        <v>3</v>
      </c>
      <c r="I1080" s="35">
        <v>6</v>
      </c>
      <c r="K1080" s="36" t="s">
        <v>3514</v>
      </c>
      <c r="L1080" s="37">
        <v>1534.49</v>
      </c>
      <c r="M1080" s="38">
        <v>1858.41</v>
      </c>
      <c r="N1080" s="38">
        <v>2478.79</v>
      </c>
      <c r="O1080" s="39">
        <v>2741.53</v>
      </c>
      <c r="P1080" s="37">
        <v>2950.66</v>
      </c>
      <c r="Q1080" s="38">
        <v>2843.27</v>
      </c>
      <c r="R1080" s="38">
        <v>3720.05</v>
      </c>
      <c r="S1080" s="38">
        <v>2616.71</v>
      </c>
      <c r="T1080" s="38">
        <v>2663.16</v>
      </c>
      <c r="U1080" s="38">
        <v>2936.19</v>
      </c>
      <c r="V1080" s="38">
        <v>3599.01</v>
      </c>
      <c r="W1080" s="38">
        <v>3478.51</v>
      </c>
      <c r="X1080" s="38">
        <v>3690.32</v>
      </c>
      <c r="Y1080" s="38">
        <v>3949.82</v>
      </c>
      <c r="Z1080" s="38">
        <v>4463.9</v>
      </c>
      <c r="AA1080" s="40">
        <v>3410.11</v>
      </c>
      <c r="AB1080" s="27">
        <f t="shared" si="48"/>
        <v>2741.53</v>
      </c>
      <c r="AC1080" s="28">
        <f t="shared" si="49"/>
        <v>4463.9</v>
      </c>
      <c r="AD1080" s="29">
        <f t="shared" si="50"/>
        <v>0.6141557830596565</v>
      </c>
    </row>
    <row r="1081" spans="1:30" ht="12.75" customHeight="1">
      <c r="A1081" s="30" t="s">
        <v>3515</v>
      </c>
      <c r="B1081" s="58" t="s">
        <v>3485</v>
      </c>
      <c r="C1081" s="59" t="s">
        <v>3486</v>
      </c>
      <c r="D1081" s="33" t="s">
        <v>3487</v>
      </c>
      <c r="E1081" s="33">
        <v>411</v>
      </c>
      <c r="F1081" s="33" t="s">
        <v>3503</v>
      </c>
      <c r="G1081" s="34">
        <v>3</v>
      </c>
      <c r="H1081" s="31">
        <v>3</v>
      </c>
      <c r="I1081" s="35">
        <v>5</v>
      </c>
      <c r="J1081" s="45"/>
      <c r="K1081" s="36" t="s">
        <v>3516</v>
      </c>
      <c r="L1081" s="37">
        <v>775.45</v>
      </c>
      <c r="M1081" s="38">
        <v>890.76</v>
      </c>
      <c r="N1081" s="38">
        <v>1376.24</v>
      </c>
      <c r="O1081" s="39">
        <v>986.67</v>
      </c>
      <c r="P1081" s="37">
        <v>1810.39</v>
      </c>
      <c r="Q1081" s="38">
        <v>1679.29</v>
      </c>
      <c r="R1081" s="38">
        <v>1754.82</v>
      </c>
      <c r="S1081" s="38">
        <v>1521.86</v>
      </c>
      <c r="T1081" s="38">
        <v>1059.06</v>
      </c>
      <c r="U1081" s="38">
        <v>1789.62</v>
      </c>
      <c r="V1081" s="38">
        <v>1849.74</v>
      </c>
      <c r="W1081" s="38">
        <v>1034.87</v>
      </c>
      <c r="X1081" s="38">
        <v>1040.23</v>
      </c>
      <c r="Y1081" s="38">
        <v>881.71</v>
      </c>
      <c r="Z1081" s="38">
        <v>2114.02</v>
      </c>
      <c r="AA1081" s="40">
        <v>1440.87</v>
      </c>
      <c r="AB1081" s="27">
        <f t="shared" si="48"/>
        <v>1376.24</v>
      </c>
      <c r="AC1081" s="28">
        <f t="shared" si="49"/>
        <v>2114.02</v>
      </c>
      <c r="AD1081" s="29">
        <f t="shared" si="50"/>
        <v>0.6510061399608329</v>
      </c>
    </row>
    <row r="1082" spans="1:30" ht="12.75" customHeight="1">
      <c r="A1082" s="30" t="s">
        <v>3517</v>
      </c>
      <c r="B1082" s="58" t="s">
        <v>3485</v>
      </c>
      <c r="C1082" s="59" t="s">
        <v>3486</v>
      </c>
      <c r="D1082" s="33" t="s">
        <v>3487</v>
      </c>
      <c r="E1082" s="33">
        <v>411</v>
      </c>
      <c r="F1082" s="33" t="s">
        <v>259</v>
      </c>
      <c r="G1082" s="34">
        <v>0</v>
      </c>
      <c r="H1082" s="31">
        <v>0</v>
      </c>
      <c r="K1082" s="36" t="s">
        <v>260</v>
      </c>
      <c r="AB1082" s="27">
        <f t="shared" si="48"/>
        <v>0</v>
      </c>
      <c r="AC1082" s="28">
        <f t="shared" si="49"/>
        <v>0</v>
      </c>
      <c r="AD1082" s="29" t="e">
        <f t="shared" si="50"/>
        <v>#DIV/0!</v>
      </c>
    </row>
    <row r="1083" spans="1:30" ht="12.75" customHeight="1">
      <c r="A1083" s="30" t="s">
        <v>261</v>
      </c>
      <c r="B1083" s="58" t="s">
        <v>3485</v>
      </c>
      <c r="C1083" s="59" t="s">
        <v>3486</v>
      </c>
      <c r="D1083" s="33" t="s">
        <v>3487</v>
      </c>
      <c r="E1083" s="33">
        <v>411</v>
      </c>
      <c r="F1083" s="33" t="s">
        <v>259</v>
      </c>
      <c r="G1083" s="34">
        <v>0</v>
      </c>
      <c r="H1083" s="31">
        <v>0</v>
      </c>
      <c r="I1083" s="35">
        <v>3</v>
      </c>
      <c r="K1083" s="36" t="s">
        <v>262</v>
      </c>
      <c r="L1083" s="37">
        <v>763.16</v>
      </c>
      <c r="M1083" s="38">
        <v>883.11</v>
      </c>
      <c r="N1083" s="38">
        <v>1246.2</v>
      </c>
      <c r="O1083" s="39">
        <v>1622.86</v>
      </c>
      <c r="P1083" s="37">
        <v>1253.49</v>
      </c>
      <c r="Q1083" s="38">
        <v>1145.8</v>
      </c>
      <c r="R1083" s="38">
        <v>1284.28</v>
      </c>
      <c r="S1083" s="38">
        <v>1036.86</v>
      </c>
      <c r="T1083" s="38">
        <v>1063.03</v>
      </c>
      <c r="U1083" s="38">
        <v>1434.48</v>
      </c>
      <c r="V1083" s="38">
        <v>1355.48</v>
      </c>
      <c r="W1083" s="38">
        <v>1174.82</v>
      </c>
      <c r="X1083" s="38">
        <v>1034.17</v>
      </c>
      <c r="Y1083" s="38">
        <v>1198.58</v>
      </c>
      <c r="Z1083" s="38">
        <v>1908.44</v>
      </c>
      <c r="AA1083" s="40">
        <v>1122.73</v>
      </c>
      <c r="AB1083" s="27">
        <f t="shared" si="48"/>
        <v>1622.86</v>
      </c>
      <c r="AC1083" s="28">
        <f t="shared" si="49"/>
        <v>1908.44</v>
      </c>
      <c r="AD1083" s="29">
        <f t="shared" si="50"/>
        <v>0.850359455890675</v>
      </c>
    </row>
    <row r="1084" spans="1:30" ht="12.75" customHeight="1">
      <c r="A1084" s="30" t="s">
        <v>263</v>
      </c>
      <c r="B1084" s="31" t="s">
        <v>3485</v>
      </c>
      <c r="C1084" s="59" t="s">
        <v>3486</v>
      </c>
      <c r="D1084" s="33" t="s">
        <v>3487</v>
      </c>
      <c r="E1084" s="56" t="s">
        <v>264</v>
      </c>
      <c r="F1084" s="33" t="s">
        <v>265</v>
      </c>
      <c r="G1084" s="34">
        <v>2</v>
      </c>
      <c r="H1084" s="31">
        <v>2</v>
      </c>
      <c r="I1084" s="35">
        <v>29</v>
      </c>
      <c r="K1084" s="36" t="s">
        <v>263</v>
      </c>
      <c r="L1084" s="37">
        <v>1087.59</v>
      </c>
      <c r="M1084" s="38">
        <v>839.45</v>
      </c>
      <c r="N1084" s="38">
        <v>519.28</v>
      </c>
      <c r="O1084" s="39">
        <v>146.18</v>
      </c>
      <c r="P1084" s="37">
        <v>430.91</v>
      </c>
      <c r="Q1084" s="38">
        <v>352.91</v>
      </c>
      <c r="R1084" s="38">
        <v>484.94</v>
      </c>
      <c r="S1084" s="38">
        <v>777.88</v>
      </c>
      <c r="T1084" s="38">
        <v>787.42</v>
      </c>
      <c r="U1084" s="38">
        <v>653.54</v>
      </c>
      <c r="V1084" s="38">
        <v>666.97</v>
      </c>
      <c r="W1084" s="38">
        <v>1615.65</v>
      </c>
      <c r="X1084" s="38">
        <v>1129.95</v>
      </c>
      <c r="Y1084" s="38">
        <v>3120.36</v>
      </c>
      <c r="Z1084" s="38">
        <v>0</v>
      </c>
      <c r="AA1084" s="40">
        <v>404.69</v>
      </c>
      <c r="AB1084" s="27">
        <f t="shared" si="48"/>
        <v>1087.59</v>
      </c>
      <c r="AC1084" s="28">
        <f t="shared" si="49"/>
        <v>3120.36</v>
      </c>
      <c r="AD1084" s="29">
        <f t="shared" si="50"/>
        <v>0.34854632157827936</v>
      </c>
    </row>
    <row r="1085" spans="1:30" ht="12.75" customHeight="1">
      <c r="A1085" s="30" t="s">
        <v>266</v>
      </c>
      <c r="B1085" s="58" t="s">
        <v>3485</v>
      </c>
      <c r="C1085" s="59" t="s">
        <v>3486</v>
      </c>
      <c r="D1085" s="33" t="s">
        <v>3487</v>
      </c>
      <c r="E1085" s="33"/>
      <c r="F1085" s="33" t="s">
        <v>267</v>
      </c>
      <c r="G1085" s="34">
        <v>0</v>
      </c>
      <c r="H1085" s="31">
        <v>0</v>
      </c>
      <c r="I1085" s="35">
        <v>25</v>
      </c>
      <c r="K1085" s="36" t="s">
        <v>268</v>
      </c>
      <c r="L1085" s="37">
        <v>1102.04</v>
      </c>
      <c r="M1085" s="38">
        <v>1482.46</v>
      </c>
      <c r="N1085" s="38">
        <v>1427.66</v>
      </c>
      <c r="O1085" s="39">
        <v>811.71</v>
      </c>
      <c r="P1085" s="37">
        <v>2071.39</v>
      </c>
      <c r="Q1085" s="38">
        <v>2199.85</v>
      </c>
      <c r="R1085" s="38">
        <v>2072.07</v>
      </c>
      <c r="S1085" s="38">
        <v>2184.17</v>
      </c>
      <c r="T1085" s="38">
        <v>1740.94</v>
      </c>
      <c r="U1085" s="38">
        <v>2837.95</v>
      </c>
      <c r="V1085" s="38">
        <v>2294.57</v>
      </c>
      <c r="W1085" s="38">
        <v>1929.73</v>
      </c>
      <c r="X1085" s="38">
        <v>2046.52</v>
      </c>
      <c r="Y1085" s="38">
        <v>1644.96</v>
      </c>
      <c r="Z1085" s="38">
        <v>3970.66</v>
      </c>
      <c r="AA1085" s="40">
        <v>2304.73</v>
      </c>
      <c r="AB1085" s="27">
        <f t="shared" si="48"/>
        <v>1482.46</v>
      </c>
      <c r="AC1085" s="28">
        <f t="shared" si="49"/>
        <v>3970.66</v>
      </c>
      <c r="AD1085" s="29">
        <f t="shared" si="50"/>
        <v>0.37335354827660894</v>
      </c>
    </row>
    <row r="1086" spans="1:30" ht="12.75" customHeight="1">
      <c r="A1086" s="30" t="s">
        <v>269</v>
      </c>
      <c r="B1086" s="58" t="s">
        <v>3485</v>
      </c>
      <c r="C1086" s="59" t="s">
        <v>3486</v>
      </c>
      <c r="D1086" s="33" t="s">
        <v>3487</v>
      </c>
      <c r="E1086" s="33"/>
      <c r="F1086" s="33" t="s">
        <v>270</v>
      </c>
      <c r="G1086" s="34">
        <v>0</v>
      </c>
      <c r="H1086" s="31">
        <v>0</v>
      </c>
      <c r="I1086" s="35">
        <v>25</v>
      </c>
      <c r="K1086" s="36" t="s">
        <v>271</v>
      </c>
      <c r="L1086" s="37">
        <v>716.03</v>
      </c>
      <c r="M1086" s="38">
        <v>815.22</v>
      </c>
      <c r="N1086" s="38">
        <v>812.95</v>
      </c>
      <c r="O1086" s="39">
        <v>511.71</v>
      </c>
      <c r="P1086" s="37">
        <v>1556.66</v>
      </c>
      <c r="Q1086" s="38">
        <v>1634.04</v>
      </c>
      <c r="R1086" s="38">
        <v>1194.28</v>
      </c>
      <c r="S1086" s="38">
        <v>1473.65</v>
      </c>
      <c r="T1086" s="38">
        <v>950.25</v>
      </c>
      <c r="U1086" s="38">
        <v>2156.61</v>
      </c>
      <c r="V1086" s="38">
        <v>1575.85</v>
      </c>
      <c r="W1086" s="38">
        <v>1294.47</v>
      </c>
      <c r="X1086" s="38">
        <v>1451.04</v>
      </c>
      <c r="Y1086" s="38">
        <v>1400.18</v>
      </c>
      <c r="Z1086" s="38">
        <v>2890.46</v>
      </c>
      <c r="AA1086" s="40">
        <v>1381.34</v>
      </c>
      <c r="AB1086" s="27">
        <f t="shared" si="48"/>
        <v>815.22</v>
      </c>
      <c r="AC1086" s="28">
        <f t="shared" si="49"/>
        <v>2890.46</v>
      </c>
      <c r="AD1086" s="29">
        <f t="shared" si="50"/>
        <v>0.2820381530967389</v>
      </c>
    </row>
    <row r="1087" spans="1:30" ht="12.75" customHeight="1">
      <c r="A1087" s="30" t="s">
        <v>272</v>
      </c>
      <c r="B1087" s="58" t="s">
        <v>3485</v>
      </c>
      <c r="C1087" s="59" t="s">
        <v>3486</v>
      </c>
      <c r="D1087" s="33" t="s">
        <v>3487</v>
      </c>
      <c r="F1087" s="33" t="s">
        <v>270</v>
      </c>
      <c r="G1087" s="34">
        <v>0</v>
      </c>
      <c r="H1087" s="31">
        <v>0</v>
      </c>
      <c r="I1087" s="35">
        <v>5</v>
      </c>
      <c r="K1087" s="36" t="s">
        <v>273</v>
      </c>
      <c r="L1087" s="37">
        <v>1040.44</v>
      </c>
      <c r="M1087" s="38">
        <v>1074.2</v>
      </c>
      <c r="N1087" s="38">
        <v>1409.63</v>
      </c>
      <c r="O1087" s="39">
        <v>762.68</v>
      </c>
      <c r="P1087" s="37">
        <v>774.4</v>
      </c>
      <c r="Q1087" s="38">
        <v>648.86</v>
      </c>
      <c r="R1087" s="38">
        <v>649.62</v>
      </c>
      <c r="S1087" s="38">
        <v>725.75</v>
      </c>
      <c r="T1087" s="38">
        <v>648.86</v>
      </c>
      <c r="U1087" s="38">
        <v>1153.79</v>
      </c>
      <c r="V1087" s="38">
        <v>843.65</v>
      </c>
      <c r="W1087" s="38">
        <v>653.55</v>
      </c>
      <c r="X1087" s="38">
        <v>480.87</v>
      </c>
      <c r="Y1087" s="38">
        <v>518.59</v>
      </c>
      <c r="Z1087" s="38">
        <v>1587.07</v>
      </c>
      <c r="AA1087" s="40">
        <v>718.4</v>
      </c>
      <c r="AB1087" s="27">
        <f t="shared" si="48"/>
        <v>1409.63</v>
      </c>
      <c r="AC1087" s="28">
        <f t="shared" si="49"/>
        <v>1587.07</v>
      </c>
      <c r="AD1087" s="29">
        <f t="shared" si="50"/>
        <v>0.88819648786758</v>
      </c>
    </row>
    <row r="1088" spans="1:30" ht="12.75" customHeight="1">
      <c r="A1088" s="30" t="s">
        <v>274</v>
      </c>
      <c r="B1088" s="58" t="s">
        <v>3485</v>
      </c>
      <c r="C1088" s="59" t="s">
        <v>3486</v>
      </c>
      <c r="D1088" s="33" t="s">
        <v>3487</v>
      </c>
      <c r="F1088" s="33" t="s">
        <v>270</v>
      </c>
      <c r="G1088" s="34">
        <v>0</v>
      </c>
      <c r="H1088" s="31">
        <v>0</v>
      </c>
      <c r="I1088" s="35"/>
      <c r="K1088" s="36" t="s">
        <v>275</v>
      </c>
      <c r="AB1088" s="27">
        <f t="shared" si="48"/>
        <v>0</v>
      </c>
      <c r="AC1088" s="28">
        <f t="shared" si="49"/>
        <v>0</v>
      </c>
      <c r="AD1088" s="29" t="e">
        <f t="shared" si="50"/>
        <v>#DIV/0!</v>
      </c>
    </row>
    <row r="1089" spans="1:30" ht="12.75" customHeight="1">
      <c r="A1089" s="30" t="s">
        <v>276</v>
      </c>
      <c r="B1089" s="58" t="s">
        <v>3485</v>
      </c>
      <c r="C1089" s="59" t="s">
        <v>3486</v>
      </c>
      <c r="D1089" s="33" t="s">
        <v>3487</v>
      </c>
      <c r="E1089" s="33"/>
      <c r="F1089" s="33" t="s">
        <v>277</v>
      </c>
      <c r="G1089" s="34">
        <v>0</v>
      </c>
      <c r="H1089" s="31">
        <v>0</v>
      </c>
      <c r="I1089" s="35">
        <v>5</v>
      </c>
      <c r="K1089" s="36" t="s">
        <v>278</v>
      </c>
      <c r="L1089" s="37">
        <v>717.19</v>
      </c>
      <c r="M1089" s="38">
        <v>790.71</v>
      </c>
      <c r="N1089" s="38">
        <v>1088.21</v>
      </c>
      <c r="O1089" s="39">
        <v>836.69</v>
      </c>
      <c r="P1089" s="37">
        <v>1294.85</v>
      </c>
      <c r="Q1089" s="38">
        <v>1477.36</v>
      </c>
      <c r="R1089" s="38">
        <v>1462.64</v>
      </c>
      <c r="S1089" s="38">
        <v>1337.24</v>
      </c>
      <c r="T1089" s="38">
        <v>979.45</v>
      </c>
      <c r="U1089" s="38">
        <v>1686.66</v>
      </c>
      <c r="V1089" s="38">
        <v>1363.9</v>
      </c>
      <c r="W1089" s="38">
        <v>1078.46</v>
      </c>
      <c r="X1089" s="38">
        <v>957.02</v>
      </c>
      <c r="Y1089" s="38">
        <v>1055.98</v>
      </c>
      <c r="Z1089" s="38">
        <v>3154.29</v>
      </c>
      <c r="AA1089" s="40">
        <v>1554.21</v>
      </c>
      <c r="AB1089" s="27">
        <f t="shared" si="48"/>
        <v>1088.21</v>
      </c>
      <c r="AC1089" s="28">
        <f t="shared" si="49"/>
        <v>3154.29</v>
      </c>
      <c r="AD1089" s="29">
        <f t="shared" si="50"/>
        <v>0.3449936435774771</v>
      </c>
    </row>
    <row r="1090" spans="1:30" ht="12.75" customHeight="1">
      <c r="A1090" s="30" t="s">
        <v>279</v>
      </c>
      <c r="B1090" s="58" t="s">
        <v>3485</v>
      </c>
      <c r="C1090" s="59" t="s">
        <v>3486</v>
      </c>
      <c r="D1090" s="33" t="s">
        <v>3487</v>
      </c>
      <c r="E1090" s="33"/>
      <c r="F1090" s="33" t="s">
        <v>280</v>
      </c>
      <c r="G1090" s="34">
        <v>0</v>
      </c>
      <c r="H1090" s="31">
        <v>0</v>
      </c>
      <c r="I1090" s="35">
        <v>25</v>
      </c>
      <c r="K1090" s="36" t="s">
        <v>281</v>
      </c>
      <c r="L1090" s="37">
        <v>660.93</v>
      </c>
      <c r="M1090" s="38">
        <v>906.07</v>
      </c>
      <c r="N1090" s="38">
        <v>888.76</v>
      </c>
      <c r="O1090" s="39">
        <v>580.95</v>
      </c>
      <c r="P1090" s="37">
        <v>1469.23</v>
      </c>
      <c r="Q1090" s="38">
        <v>1549.89</v>
      </c>
      <c r="R1090" s="38">
        <v>1225.67</v>
      </c>
      <c r="S1090" s="38">
        <v>1306.46</v>
      </c>
      <c r="T1090" s="38">
        <v>983.25</v>
      </c>
      <c r="U1090" s="38">
        <v>1940.56</v>
      </c>
      <c r="V1090" s="38">
        <v>1366.88</v>
      </c>
      <c r="W1090" s="38">
        <v>1055.43</v>
      </c>
      <c r="X1090" s="38">
        <v>1138.47</v>
      </c>
      <c r="Y1090" s="38">
        <v>1058.01</v>
      </c>
      <c r="Z1090" s="38">
        <v>2786.05</v>
      </c>
      <c r="AA1090" s="40">
        <v>1277.86</v>
      </c>
      <c r="AB1090" s="27">
        <f t="shared" si="48"/>
        <v>906.07</v>
      </c>
      <c r="AC1090" s="28">
        <f t="shared" si="49"/>
        <v>2786.05</v>
      </c>
      <c r="AD1090" s="29">
        <f t="shared" si="50"/>
        <v>0.32521670465354174</v>
      </c>
    </row>
    <row r="1091" spans="1:30" ht="12.75" customHeight="1">
      <c r="A1091" s="30" t="s">
        <v>282</v>
      </c>
      <c r="B1091" s="58" t="s">
        <v>3485</v>
      </c>
      <c r="C1091" s="59" t="s">
        <v>3486</v>
      </c>
      <c r="D1091" s="33" t="s">
        <v>3487</v>
      </c>
      <c r="E1091" s="33"/>
      <c r="F1091" s="33" t="s">
        <v>283</v>
      </c>
      <c r="G1091" s="34">
        <v>0</v>
      </c>
      <c r="H1091" s="31">
        <v>0</v>
      </c>
      <c r="I1091" s="35">
        <v>25</v>
      </c>
      <c r="K1091" s="36" t="s">
        <v>284</v>
      </c>
      <c r="L1091" s="37">
        <v>1267.74</v>
      </c>
      <c r="M1091" s="38">
        <v>1333.92</v>
      </c>
      <c r="N1091" s="38">
        <v>1054.65</v>
      </c>
      <c r="O1091" s="39">
        <v>960.85</v>
      </c>
      <c r="P1091" s="37">
        <v>2817.04</v>
      </c>
      <c r="Q1091" s="38">
        <v>2657.29</v>
      </c>
      <c r="R1091" s="38">
        <v>3457.59</v>
      </c>
      <c r="S1091" s="38">
        <v>2553.42</v>
      </c>
      <c r="T1091" s="38">
        <v>2833.57</v>
      </c>
      <c r="U1091" s="38">
        <v>3177.41</v>
      </c>
      <c r="V1091" s="38">
        <v>3511.12</v>
      </c>
      <c r="W1091" s="38">
        <v>3031.29</v>
      </c>
      <c r="X1091" s="38">
        <v>2597.16</v>
      </c>
      <c r="Y1091" s="38">
        <v>2761.85</v>
      </c>
      <c r="Z1091" s="38">
        <v>5266.66</v>
      </c>
      <c r="AA1091" s="40">
        <v>3585.77</v>
      </c>
      <c r="AB1091" s="27">
        <f t="shared" si="48"/>
        <v>1333.92</v>
      </c>
      <c r="AC1091" s="28">
        <f t="shared" si="49"/>
        <v>5266.66</v>
      </c>
      <c r="AD1091" s="29">
        <f t="shared" si="50"/>
        <v>0.25327626996996205</v>
      </c>
    </row>
    <row r="1092" spans="1:30" ht="12.75" customHeight="1">
      <c r="A1092" s="30" t="s">
        <v>285</v>
      </c>
      <c r="B1092" s="58" t="s">
        <v>3485</v>
      </c>
      <c r="C1092" s="59" t="s">
        <v>3486</v>
      </c>
      <c r="D1092" s="33" t="s">
        <v>3487</v>
      </c>
      <c r="E1092" s="33"/>
      <c r="F1092" s="33" t="s">
        <v>283</v>
      </c>
      <c r="G1092" s="34">
        <v>0</v>
      </c>
      <c r="H1092" s="31">
        <v>0</v>
      </c>
      <c r="I1092" s="35">
        <v>18</v>
      </c>
      <c r="J1092" s="45" t="s">
        <v>1175</v>
      </c>
      <c r="K1092" s="36" t="s">
        <v>286</v>
      </c>
      <c r="L1092" s="37">
        <v>341.19</v>
      </c>
      <c r="M1092" s="38">
        <v>1069.81</v>
      </c>
      <c r="N1092" s="38">
        <v>2657.19</v>
      </c>
      <c r="O1092" s="39">
        <v>755.75</v>
      </c>
      <c r="P1092" s="37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38">
        <v>0</v>
      </c>
      <c r="Z1092" s="38">
        <v>0</v>
      </c>
      <c r="AA1092" s="40">
        <v>0</v>
      </c>
      <c r="AB1092" s="27">
        <f aca="true" t="shared" si="51" ref="AB1092:AB1155">MAX(L1092:O1092)</f>
        <v>2657.19</v>
      </c>
      <c r="AC1092" s="28">
        <f aca="true" t="shared" si="52" ref="AC1092:AC1155">MAX(P1092:AA1092)</f>
        <v>0</v>
      </c>
      <c r="AD1092" s="29" t="e">
        <f aca="true" t="shared" si="53" ref="AD1092:AD1155">PRODUCT(AB1092,1/AC1092)</f>
        <v>#DIV/0!</v>
      </c>
    </row>
    <row r="1093" spans="1:30" ht="12.75" customHeight="1">
      <c r="A1093" s="30" t="s">
        <v>287</v>
      </c>
      <c r="B1093" s="58" t="s">
        <v>3485</v>
      </c>
      <c r="C1093" s="59" t="s">
        <v>3486</v>
      </c>
      <c r="D1093" s="33" t="s">
        <v>3487</v>
      </c>
      <c r="E1093" s="33"/>
      <c r="F1093" s="33" t="s">
        <v>283</v>
      </c>
      <c r="G1093" s="34">
        <v>0</v>
      </c>
      <c r="H1093" s="31">
        <v>0</v>
      </c>
      <c r="I1093" s="35">
        <v>6</v>
      </c>
      <c r="K1093" s="36" t="s">
        <v>288</v>
      </c>
      <c r="L1093" s="37">
        <v>269.58</v>
      </c>
      <c r="M1093" s="38">
        <v>373.34</v>
      </c>
      <c r="N1093" s="38">
        <v>421.77</v>
      </c>
      <c r="O1093" s="39">
        <v>412.91</v>
      </c>
      <c r="P1093" s="37">
        <v>808.57</v>
      </c>
      <c r="Q1093" s="38">
        <v>437.56</v>
      </c>
      <c r="R1093" s="38">
        <v>472.26</v>
      </c>
      <c r="S1093" s="38">
        <v>307.33</v>
      </c>
      <c r="T1093" s="38">
        <v>317.37</v>
      </c>
      <c r="U1093" s="38">
        <v>311.68</v>
      </c>
      <c r="V1093" s="38">
        <v>195.91</v>
      </c>
      <c r="W1093" s="38">
        <v>217.4</v>
      </c>
      <c r="X1093" s="38">
        <v>114.98</v>
      </c>
      <c r="Y1093" s="38">
        <v>189.72</v>
      </c>
      <c r="Z1093" s="38">
        <v>1006.24</v>
      </c>
      <c r="AA1093" s="40">
        <v>754.38</v>
      </c>
      <c r="AB1093" s="27">
        <f t="shared" si="51"/>
        <v>421.77</v>
      </c>
      <c r="AC1093" s="28">
        <f t="shared" si="52"/>
        <v>1006.24</v>
      </c>
      <c r="AD1093" s="29">
        <f t="shared" si="53"/>
        <v>0.4191544760693274</v>
      </c>
    </row>
    <row r="1094" spans="1:30" ht="12.75" customHeight="1">
      <c r="A1094" s="30" t="s">
        <v>289</v>
      </c>
      <c r="B1094" s="58" t="s">
        <v>3485</v>
      </c>
      <c r="C1094" s="59" t="s">
        <v>3486</v>
      </c>
      <c r="D1094" s="33" t="s">
        <v>3487</v>
      </c>
      <c r="E1094" s="33"/>
      <c r="F1094" s="33" t="s">
        <v>290</v>
      </c>
      <c r="G1094" s="34">
        <v>0</v>
      </c>
      <c r="H1094" s="31">
        <v>0</v>
      </c>
      <c r="I1094" s="35">
        <v>25</v>
      </c>
      <c r="K1094" s="36" t="s">
        <v>291</v>
      </c>
      <c r="L1094" s="37">
        <v>327.15</v>
      </c>
      <c r="M1094" s="38">
        <v>262.33</v>
      </c>
      <c r="N1094" s="38">
        <v>78.78</v>
      </c>
      <c r="O1094" s="39">
        <v>44.28</v>
      </c>
      <c r="P1094" s="37">
        <v>724.38</v>
      </c>
      <c r="Q1094" s="38">
        <v>784.51</v>
      </c>
      <c r="R1094" s="38">
        <v>1105.13</v>
      </c>
      <c r="S1094" s="38">
        <v>1143.7</v>
      </c>
      <c r="T1094" s="38">
        <v>631.42</v>
      </c>
      <c r="U1094" s="38">
        <v>1279.14</v>
      </c>
      <c r="V1094" s="38">
        <v>532.21</v>
      </c>
      <c r="W1094" s="38">
        <v>670.25</v>
      </c>
      <c r="X1094" s="38">
        <v>561.96</v>
      </c>
      <c r="Y1094" s="38">
        <v>668.57</v>
      </c>
      <c r="Z1094" s="38">
        <v>1321.68</v>
      </c>
      <c r="AA1094" s="40">
        <v>848.68</v>
      </c>
      <c r="AB1094" s="27">
        <f t="shared" si="51"/>
        <v>327.15</v>
      </c>
      <c r="AC1094" s="28">
        <f t="shared" si="52"/>
        <v>1321.68</v>
      </c>
      <c r="AD1094" s="29">
        <f t="shared" si="53"/>
        <v>0.24752587615761756</v>
      </c>
    </row>
    <row r="1095" spans="1:30" ht="12.75" customHeight="1">
      <c r="A1095" s="30" t="s">
        <v>292</v>
      </c>
      <c r="B1095" s="58" t="s">
        <v>3485</v>
      </c>
      <c r="C1095" s="59" t="s">
        <v>3486</v>
      </c>
      <c r="D1095" s="33" t="s">
        <v>3487</v>
      </c>
      <c r="F1095" s="33" t="s">
        <v>290</v>
      </c>
      <c r="G1095" s="34">
        <v>0</v>
      </c>
      <c r="H1095" s="31">
        <v>0</v>
      </c>
      <c r="I1095" s="35">
        <v>6</v>
      </c>
      <c r="K1095" s="36" t="s">
        <v>293</v>
      </c>
      <c r="L1095" s="37">
        <v>625.1</v>
      </c>
      <c r="M1095" s="38">
        <v>681.21</v>
      </c>
      <c r="N1095" s="38">
        <v>975.23</v>
      </c>
      <c r="O1095" s="39">
        <v>943.65</v>
      </c>
      <c r="P1095" s="37">
        <v>474.33</v>
      </c>
      <c r="Q1095" s="38">
        <v>412.24</v>
      </c>
      <c r="R1095" s="38">
        <v>581.7</v>
      </c>
      <c r="S1095" s="38">
        <v>314.25</v>
      </c>
      <c r="T1095" s="38">
        <v>244.14</v>
      </c>
      <c r="U1095" s="38">
        <v>577.77</v>
      </c>
      <c r="V1095" s="38">
        <v>307.16</v>
      </c>
      <c r="W1095" s="38">
        <v>241.93</v>
      </c>
      <c r="X1095" s="38">
        <v>207.59</v>
      </c>
      <c r="Y1095" s="38">
        <v>241.83</v>
      </c>
      <c r="Z1095" s="38">
        <v>1951.55</v>
      </c>
      <c r="AA1095" s="40">
        <v>880.36</v>
      </c>
      <c r="AB1095" s="27">
        <f t="shared" si="51"/>
        <v>975.23</v>
      </c>
      <c r="AC1095" s="28">
        <f t="shared" si="52"/>
        <v>1951.55</v>
      </c>
      <c r="AD1095" s="29">
        <f t="shared" si="53"/>
        <v>0.49972073480054313</v>
      </c>
    </row>
    <row r="1096" spans="1:30" ht="12.75" customHeight="1">
      <c r="A1096" s="30" t="s">
        <v>294</v>
      </c>
      <c r="B1096" s="58" t="s">
        <v>3485</v>
      </c>
      <c r="C1096" s="59" t="s">
        <v>3486</v>
      </c>
      <c r="D1096" s="33" t="s">
        <v>3487</v>
      </c>
      <c r="F1096" s="33" t="s">
        <v>290</v>
      </c>
      <c r="G1096" s="34">
        <v>0</v>
      </c>
      <c r="H1096" s="31">
        <v>0</v>
      </c>
      <c r="I1096" s="35">
        <v>18</v>
      </c>
      <c r="J1096" s="45" t="s">
        <v>1175</v>
      </c>
      <c r="K1096" s="36" t="s">
        <v>295</v>
      </c>
      <c r="L1096" s="37">
        <v>861.32</v>
      </c>
      <c r="M1096" s="38">
        <v>2140.52</v>
      </c>
      <c r="N1096" s="38">
        <v>3928.63</v>
      </c>
      <c r="O1096" s="39">
        <v>868.72</v>
      </c>
      <c r="P1096" s="37">
        <v>0</v>
      </c>
      <c r="Q1096" s="38">
        <v>0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v>0</v>
      </c>
      <c r="Y1096" s="38">
        <v>0</v>
      </c>
      <c r="Z1096" s="38">
        <v>0</v>
      </c>
      <c r="AA1096" s="40">
        <v>0</v>
      </c>
      <c r="AB1096" s="27">
        <f t="shared" si="51"/>
        <v>3928.63</v>
      </c>
      <c r="AC1096" s="28">
        <f t="shared" si="52"/>
        <v>0</v>
      </c>
      <c r="AD1096" s="29" t="e">
        <f t="shared" si="53"/>
        <v>#DIV/0!</v>
      </c>
    </row>
    <row r="1097" spans="1:30" ht="12.75" customHeight="1">
      <c r="A1097" s="30" t="s">
        <v>296</v>
      </c>
      <c r="B1097" s="58" t="s">
        <v>3485</v>
      </c>
      <c r="C1097" s="59" t="s">
        <v>3486</v>
      </c>
      <c r="D1097" s="33" t="s">
        <v>3487</v>
      </c>
      <c r="E1097" s="33"/>
      <c r="F1097" s="33" t="s">
        <v>297</v>
      </c>
      <c r="G1097" s="34">
        <v>0</v>
      </c>
      <c r="H1097" s="31">
        <v>0</v>
      </c>
      <c r="I1097" s="35">
        <v>5</v>
      </c>
      <c r="K1097" s="36" t="s">
        <v>298</v>
      </c>
      <c r="L1097" s="37">
        <v>750.87</v>
      </c>
      <c r="M1097" s="38">
        <v>856.88</v>
      </c>
      <c r="N1097" s="38">
        <v>954.17</v>
      </c>
      <c r="O1097" s="39">
        <v>729.26</v>
      </c>
      <c r="P1097" s="37">
        <v>1164.34</v>
      </c>
      <c r="Q1097" s="38">
        <v>1174.82</v>
      </c>
      <c r="R1097" s="38">
        <v>1023.75</v>
      </c>
      <c r="S1097" s="38">
        <v>1165.11</v>
      </c>
      <c r="T1097" s="38">
        <v>1091.84</v>
      </c>
      <c r="U1097" s="38">
        <v>1719.96</v>
      </c>
      <c r="V1097" s="38">
        <v>1343.21</v>
      </c>
      <c r="W1097" s="38">
        <v>1396.02</v>
      </c>
      <c r="X1097" s="38">
        <v>1340.17</v>
      </c>
      <c r="Y1097" s="38">
        <v>1357.13</v>
      </c>
      <c r="Z1097" s="38">
        <v>2603.28</v>
      </c>
      <c r="AA1097" s="40">
        <v>1263.35</v>
      </c>
      <c r="AB1097" s="27">
        <f t="shared" si="51"/>
        <v>954.17</v>
      </c>
      <c r="AC1097" s="28">
        <f t="shared" si="52"/>
        <v>2603.28</v>
      </c>
      <c r="AD1097" s="29">
        <f t="shared" si="53"/>
        <v>0.36652607479794713</v>
      </c>
    </row>
    <row r="1098" spans="1:30" ht="12.75" customHeight="1">
      <c r="A1098" s="30" t="s">
        <v>299</v>
      </c>
      <c r="B1098" s="31" t="s">
        <v>300</v>
      </c>
      <c r="C1098" s="32" t="s">
        <v>301</v>
      </c>
      <c r="D1098" s="33" t="s">
        <v>302</v>
      </c>
      <c r="E1098" s="33">
        <v>38</v>
      </c>
      <c r="F1098" s="33" t="s">
        <v>303</v>
      </c>
      <c r="G1098" s="34">
        <v>10</v>
      </c>
      <c r="H1098" s="31">
        <v>10</v>
      </c>
      <c r="I1098" s="35">
        <v>5</v>
      </c>
      <c r="K1098" s="36" t="s">
        <v>304</v>
      </c>
      <c r="L1098" s="37">
        <v>435.25</v>
      </c>
      <c r="M1098" s="38">
        <v>678.33</v>
      </c>
      <c r="N1098" s="38">
        <v>831.21</v>
      </c>
      <c r="O1098" s="39">
        <v>464.64</v>
      </c>
      <c r="P1098" s="37">
        <v>3112.45</v>
      </c>
      <c r="Q1098" s="38">
        <v>2653.43</v>
      </c>
      <c r="R1098" s="38">
        <v>2611.17</v>
      </c>
      <c r="S1098" s="38">
        <v>2812.53</v>
      </c>
      <c r="T1098" s="38">
        <v>3455.46</v>
      </c>
      <c r="U1098" s="38">
        <v>2275.46</v>
      </c>
      <c r="V1098" s="38">
        <v>2819.75</v>
      </c>
      <c r="W1098" s="38">
        <v>4544.95</v>
      </c>
      <c r="X1098" s="38">
        <v>5648.92</v>
      </c>
      <c r="Y1098" s="38">
        <v>4766.29</v>
      </c>
      <c r="Z1098" s="38">
        <v>3436.53</v>
      </c>
      <c r="AA1098" s="40">
        <v>2797.17</v>
      </c>
      <c r="AB1098" s="27">
        <f t="shared" si="51"/>
        <v>831.21</v>
      </c>
      <c r="AC1098" s="28">
        <f t="shared" si="52"/>
        <v>5648.92</v>
      </c>
      <c r="AD1098" s="29">
        <f t="shared" si="53"/>
        <v>0.14714494097986872</v>
      </c>
    </row>
    <row r="1099" spans="1:30" ht="12.75" customHeight="1">
      <c r="A1099" s="30" t="s">
        <v>305</v>
      </c>
      <c r="B1099" s="31" t="s">
        <v>300</v>
      </c>
      <c r="C1099" s="32" t="s">
        <v>301</v>
      </c>
      <c r="D1099" s="33" t="s">
        <v>302</v>
      </c>
      <c r="E1099" s="33">
        <v>38</v>
      </c>
      <c r="F1099" s="33" t="s">
        <v>306</v>
      </c>
      <c r="G1099" s="34">
        <v>10</v>
      </c>
      <c r="H1099" s="31">
        <v>10</v>
      </c>
      <c r="I1099" s="35">
        <v>39</v>
      </c>
      <c r="K1099" s="36" t="s">
        <v>307</v>
      </c>
      <c r="L1099" s="37">
        <v>0</v>
      </c>
      <c r="M1099" s="38">
        <v>298.08</v>
      </c>
      <c r="N1099" s="38">
        <v>0</v>
      </c>
      <c r="O1099" s="39">
        <v>0</v>
      </c>
      <c r="P1099" s="37">
        <v>2852.81</v>
      </c>
      <c r="Q1099" s="38">
        <v>3260.36</v>
      </c>
      <c r="R1099" s="38">
        <v>1311.11</v>
      </c>
      <c r="S1099" s="38">
        <v>1355.45</v>
      </c>
      <c r="T1099" s="38">
        <v>993.14</v>
      </c>
      <c r="U1099" s="38">
        <v>2670.3</v>
      </c>
      <c r="V1099" s="38">
        <v>415.4</v>
      </c>
      <c r="W1099" s="38">
        <v>1355.3</v>
      </c>
      <c r="X1099" s="38">
        <v>1155.91</v>
      </c>
      <c r="Y1099" s="38">
        <v>1467.44</v>
      </c>
      <c r="Z1099" s="38">
        <v>6156.71</v>
      </c>
      <c r="AA1099" s="40">
        <v>4502.49</v>
      </c>
      <c r="AB1099" s="27">
        <f t="shared" si="51"/>
        <v>298.08</v>
      </c>
      <c r="AC1099" s="28">
        <f t="shared" si="52"/>
        <v>6156.71</v>
      </c>
      <c r="AD1099" s="29">
        <f t="shared" si="53"/>
        <v>0.048415468651276404</v>
      </c>
    </row>
    <row r="1100" spans="1:30" ht="12.75" customHeight="1">
      <c r="A1100" s="30" t="s">
        <v>308</v>
      </c>
      <c r="B1100" s="31" t="s">
        <v>300</v>
      </c>
      <c r="C1100" s="32" t="s">
        <v>301</v>
      </c>
      <c r="D1100" s="33" t="s">
        <v>302</v>
      </c>
      <c r="E1100" s="33">
        <v>38</v>
      </c>
      <c r="F1100" s="33" t="s">
        <v>306</v>
      </c>
      <c r="G1100" s="34">
        <v>10</v>
      </c>
      <c r="H1100" s="31">
        <v>10</v>
      </c>
      <c r="I1100" s="35">
        <v>29</v>
      </c>
      <c r="K1100" s="36" t="s">
        <v>309</v>
      </c>
      <c r="L1100" s="37">
        <v>1863.19</v>
      </c>
      <c r="M1100" s="38">
        <v>1483.43</v>
      </c>
      <c r="N1100" s="38">
        <v>124.85</v>
      </c>
      <c r="O1100" s="39">
        <v>106.58</v>
      </c>
      <c r="P1100" s="37">
        <v>409.25</v>
      </c>
      <c r="Q1100" s="38">
        <v>704.5</v>
      </c>
      <c r="R1100" s="38">
        <v>375.12</v>
      </c>
      <c r="S1100" s="38">
        <v>1043.15</v>
      </c>
      <c r="T1100" s="38">
        <v>2189.6</v>
      </c>
      <c r="U1100" s="38">
        <v>714.66</v>
      </c>
      <c r="V1100" s="38">
        <v>370.85</v>
      </c>
      <c r="W1100" s="38">
        <v>403.85</v>
      </c>
      <c r="X1100" s="38">
        <v>71.05</v>
      </c>
      <c r="Y1100" s="38">
        <v>609.92</v>
      </c>
      <c r="Z1100" s="38">
        <v>235.39</v>
      </c>
      <c r="AA1100" s="40">
        <v>211.39</v>
      </c>
      <c r="AB1100" s="27">
        <f t="shared" si="51"/>
        <v>1863.19</v>
      </c>
      <c r="AC1100" s="28">
        <f t="shared" si="52"/>
        <v>2189.6</v>
      </c>
      <c r="AD1100" s="29">
        <f t="shared" si="53"/>
        <v>0.8509271099744247</v>
      </c>
    </row>
    <row r="1101" spans="1:30" ht="12.75" customHeight="1">
      <c r="A1101" s="30" t="s">
        <v>310</v>
      </c>
      <c r="B1101" s="31" t="s">
        <v>300</v>
      </c>
      <c r="C1101" s="32" t="s">
        <v>301</v>
      </c>
      <c r="D1101" s="33" t="s">
        <v>302</v>
      </c>
      <c r="E1101" s="33">
        <v>38</v>
      </c>
      <c r="F1101" s="33" t="s">
        <v>311</v>
      </c>
      <c r="G1101" s="34">
        <v>10</v>
      </c>
      <c r="H1101" s="31">
        <v>11</v>
      </c>
      <c r="I1101" s="35">
        <v>29</v>
      </c>
      <c r="K1101" s="36" t="s">
        <v>312</v>
      </c>
      <c r="L1101" s="37">
        <v>201.24</v>
      </c>
      <c r="M1101" s="38">
        <v>225.32</v>
      </c>
      <c r="N1101" s="38">
        <v>0</v>
      </c>
      <c r="O1101" s="39">
        <v>0</v>
      </c>
      <c r="P1101" s="37">
        <v>0</v>
      </c>
      <c r="Q1101" s="38">
        <v>0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38">
        <v>107.15</v>
      </c>
      <c r="X1101" s="38">
        <v>79.6</v>
      </c>
      <c r="Y1101" s="38">
        <v>0</v>
      </c>
      <c r="Z1101" s="38">
        <v>0</v>
      </c>
      <c r="AA1101" s="40">
        <v>98.85</v>
      </c>
      <c r="AB1101" s="27">
        <f t="shared" si="51"/>
        <v>225.32</v>
      </c>
      <c r="AC1101" s="28">
        <f t="shared" si="52"/>
        <v>107.15</v>
      </c>
      <c r="AD1101" s="29">
        <f t="shared" si="53"/>
        <v>2.1028464769015396</v>
      </c>
    </row>
    <row r="1102" spans="1:30" ht="12.75" customHeight="1">
      <c r="A1102" s="30" t="s">
        <v>313</v>
      </c>
      <c r="B1102" s="31" t="s">
        <v>300</v>
      </c>
      <c r="C1102" s="32" t="s">
        <v>301</v>
      </c>
      <c r="D1102" s="33" t="s">
        <v>302</v>
      </c>
      <c r="E1102" s="33">
        <v>38</v>
      </c>
      <c r="F1102" s="33" t="s">
        <v>306</v>
      </c>
      <c r="G1102" s="34">
        <v>10</v>
      </c>
      <c r="H1102" s="31">
        <v>10</v>
      </c>
      <c r="I1102" s="35">
        <v>39</v>
      </c>
      <c r="K1102" s="36" t="s">
        <v>314</v>
      </c>
      <c r="L1102" s="37">
        <v>0</v>
      </c>
      <c r="M1102" s="38">
        <v>127.09</v>
      </c>
      <c r="N1102" s="38">
        <v>0</v>
      </c>
      <c r="O1102" s="39">
        <v>42.4</v>
      </c>
      <c r="P1102" s="37">
        <v>73.37</v>
      </c>
      <c r="Q1102" s="38">
        <v>90.41</v>
      </c>
      <c r="R1102" s="38">
        <v>76.19</v>
      </c>
      <c r="S1102" s="38">
        <v>94.81</v>
      </c>
      <c r="T1102" s="38">
        <v>197.09</v>
      </c>
      <c r="U1102" s="38">
        <v>85.22</v>
      </c>
      <c r="V1102" s="38">
        <v>132.45</v>
      </c>
      <c r="W1102" s="38">
        <v>104.81</v>
      </c>
      <c r="X1102" s="38">
        <v>125.41</v>
      </c>
      <c r="Y1102" s="38">
        <v>115.53</v>
      </c>
      <c r="Z1102" s="38">
        <v>59.35</v>
      </c>
      <c r="AA1102" s="40">
        <v>32.68</v>
      </c>
      <c r="AB1102" s="27">
        <f t="shared" si="51"/>
        <v>127.09</v>
      </c>
      <c r="AC1102" s="28">
        <f t="shared" si="52"/>
        <v>197.09</v>
      </c>
      <c r="AD1102" s="29">
        <f t="shared" si="53"/>
        <v>0.6448323101121315</v>
      </c>
    </row>
    <row r="1103" spans="1:30" ht="12.75" customHeight="1">
      <c r="A1103" s="30" t="s">
        <v>315</v>
      </c>
      <c r="B1103" s="31" t="s">
        <v>300</v>
      </c>
      <c r="C1103" s="32" t="s">
        <v>301</v>
      </c>
      <c r="D1103" s="33" t="s">
        <v>302</v>
      </c>
      <c r="E1103" s="33">
        <v>38</v>
      </c>
      <c r="F1103" s="33" t="s">
        <v>306</v>
      </c>
      <c r="G1103" s="34">
        <v>10</v>
      </c>
      <c r="H1103" s="31">
        <v>11</v>
      </c>
      <c r="I1103" s="35">
        <v>18</v>
      </c>
      <c r="J1103" s="45" t="s">
        <v>1175</v>
      </c>
      <c r="K1103" s="36" t="s">
        <v>316</v>
      </c>
      <c r="L1103" s="37">
        <v>755.62</v>
      </c>
      <c r="M1103" s="38">
        <v>3758.98</v>
      </c>
      <c r="N1103" s="38">
        <v>8417.16</v>
      </c>
      <c r="O1103" s="39">
        <v>1892.07</v>
      </c>
      <c r="P1103" s="37">
        <v>0</v>
      </c>
      <c r="Q1103" s="38">
        <v>0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v>0</v>
      </c>
      <c r="Y1103" s="38">
        <v>0</v>
      </c>
      <c r="Z1103" s="38">
        <v>0</v>
      </c>
      <c r="AA1103" s="40">
        <v>0</v>
      </c>
      <c r="AB1103" s="27">
        <f t="shared" si="51"/>
        <v>8417.16</v>
      </c>
      <c r="AC1103" s="28">
        <f t="shared" si="52"/>
        <v>0</v>
      </c>
      <c r="AD1103" s="29" t="e">
        <f t="shared" si="53"/>
        <v>#DIV/0!</v>
      </c>
    </row>
    <row r="1104" spans="1:30" ht="12.75" customHeight="1">
      <c r="A1104" s="30" t="s">
        <v>317</v>
      </c>
      <c r="B1104" s="31" t="s">
        <v>300</v>
      </c>
      <c r="C1104" s="32" t="s">
        <v>301</v>
      </c>
      <c r="D1104" s="33" t="s">
        <v>302</v>
      </c>
      <c r="E1104" s="33">
        <v>38</v>
      </c>
      <c r="F1104" s="33" t="s">
        <v>306</v>
      </c>
      <c r="G1104" s="34">
        <v>10</v>
      </c>
      <c r="H1104" s="31">
        <v>10</v>
      </c>
      <c r="I1104" s="35">
        <v>2</v>
      </c>
      <c r="K1104" s="36" t="s">
        <v>318</v>
      </c>
      <c r="L1104" s="37">
        <v>130.91</v>
      </c>
      <c r="M1104" s="38">
        <v>0</v>
      </c>
      <c r="N1104" s="38">
        <v>882.38</v>
      </c>
      <c r="O1104" s="39">
        <v>1066.58</v>
      </c>
      <c r="P1104" s="37">
        <v>180.55</v>
      </c>
      <c r="Q1104" s="38">
        <v>0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38">
        <v>0</v>
      </c>
      <c r="Z1104" s="38">
        <v>1408.94</v>
      </c>
      <c r="AA1104" s="40">
        <v>382.03</v>
      </c>
      <c r="AB1104" s="27">
        <f t="shared" si="51"/>
        <v>1066.58</v>
      </c>
      <c r="AC1104" s="28">
        <f t="shared" si="52"/>
        <v>1408.94</v>
      </c>
      <c r="AD1104" s="29">
        <f t="shared" si="53"/>
        <v>0.7570088151376211</v>
      </c>
    </row>
    <row r="1105" spans="1:30" ht="12.75" customHeight="1">
      <c r="A1105" s="30" t="s">
        <v>319</v>
      </c>
      <c r="B1105" s="31" t="s">
        <v>300</v>
      </c>
      <c r="C1105" s="32" t="s">
        <v>301</v>
      </c>
      <c r="D1105" s="33" t="s">
        <v>302</v>
      </c>
      <c r="E1105" s="33">
        <v>38</v>
      </c>
      <c r="F1105" s="33" t="s">
        <v>306</v>
      </c>
      <c r="G1105" s="34">
        <v>10</v>
      </c>
      <c r="H1105" s="31">
        <v>11</v>
      </c>
      <c r="I1105" s="35">
        <v>2</v>
      </c>
      <c r="J1105" s="45" t="s">
        <v>1158</v>
      </c>
      <c r="K1105" s="36" t="s">
        <v>320</v>
      </c>
      <c r="L1105" s="37">
        <v>257.38</v>
      </c>
      <c r="M1105" s="38">
        <v>684.05</v>
      </c>
      <c r="N1105" s="38">
        <v>5061.94</v>
      </c>
      <c r="O1105" s="39">
        <v>6224.95</v>
      </c>
      <c r="P1105" s="37">
        <v>13.03</v>
      </c>
      <c r="Q1105" s="38">
        <v>53.18</v>
      </c>
      <c r="R1105" s="38">
        <v>67.75</v>
      </c>
      <c r="S1105" s="38">
        <v>60.02</v>
      </c>
      <c r="T1105" s="38">
        <v>75.91</v>
      </c>
      <c r="U1105" s="38">
        <v>58.68</v>
      </c>
      <c r="V1105" s="38">
        <v>109.53</v>
      </c>
      <c r="W1105" s="38">
        <v>134.57</v>
      </c>
      <c r="X1105" s="38">
        <v>161.98</v>
      </c>
      <c r="Y1105" s="38">
        <v>130.59</v>
      </c>
      <c r="Z1105" s="38">
        <v>47.42</v>
      </c>
      <c r="AA1105" s="40">
        <v>70.42</v>
      </c>
      <c r="AB1105" s="27">
        <f t="shared" si="51"/>
        <v>6224.95</v>
      </c>
      <c r="AC1105" s="28">
        <f t="shared" si="52"/>
        <v>161.98</v>
      </c>
      <c r="AD1105" s="29">
        <f t="shared" si="53"/>
        <v>38.4303617730584</v>
      </c>
    </row>
    <row r="1106" spans="1:30" ht="12.75" customHeight="1">
      <c r="A1106" s="30" t="s">
        <v>321</v>
      </c>
      <c r="B1106" s="31" t="s">
        <v>300</v>
      </c>
      <c r="C1106" s="32" t="s">
        <v>301</v>
      </c>
      <c r="D1106" s="33" t="s">
        <v>302</v>
      </c>
      <c r="E1106" s="33">
        <v>38</v>
      </c>
      <c r="F1106" s="33" t="s">
        <v>306</v>
      </c>
      <c r="G1106" s="34">
        <v>10</v>
      </c>
      <c r="H1106" s="31">
        <v>11</v>
      </c>
      <c r="I1106" s="35">
        <v>18</v>
      </c>
      <c r="J1106" s="45" t="s">
        <v>1175</v>
      </c>
      <c r="K1106" s="36" t="s">
        <v>322</v>
      </c>
      <c r="L1106" s="37">
        <v>411.67</v>
      </c>
      <c r="M1106" s="38">
        <v>1804.79</v>
      </c>
      <c r="N1106" s="38">
        <v>6378.75</v>
      </c>
      <c r="O1106" s="39">
        <v>1502.21</v>
      </c>
      <c r="P1106" s="37">
        <v>0</v>
      </c>
      <c r="Q1106" s="38">
        <v>0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38">
        <v>0</v>
      </c>
      <c r="X1106" s="38">
        <v>0</v>
      </c>
      <c r="Y1106" s="38">
        <v>0</v>
      </c>
      <c r="Z1106" s="38">
        <v>0</v>
      </c>
      <c r="AA1106" s="40">
        <v>0</v>
      </c>
      <c r="AB1106" s="27">
        <f t="shared" si="51"/>
        <v>6378.75</v>
      </c>
      <c r="AC1106" s="28">
        <f t="shared" si="52"/>
        <v>0</v>
      </c>
      <c r="AD1106" s="29" t="e">
        <f t="shared" si="53"/>
        <v>#DIV/0!</v>
      </c>
    </row>
    <row r="1107" spans="1:30" ht="12.75" customHeight="1">
      <c r="A1107" s="30" t="s">
        <v>323</v>
      </c>
      <c r="B1107" s="31" t="s">
        <v>300</v>
      </c>
      <c r="C1107" s="32" t="s">
        <v>301</v>
      </c>
      <c r="D1107" s="33" t="s">
        <v>302</v>
      </c>
      <c r="E1107" s="33">
        <v>38</v>
      </c>
      <c r="F1107" s="33" t="s">
        <v>306</v>
      </c>
      <c r="G1107" s="34">
        <v>11</v>
      </c>
      <c r="H1107" s="31">
        <v>11</v>
      </c>
      <c r="I1107" s="35">
        <v>28</v>
      </c>
      <c r="K1107" s="36" t="s">
        <v>324</v>
      </c>
      <c r="L1107" s="37">
        <v>110.99</v>
      </c>
      <c r="M1107" s="38">
        <v>108.57</v>
      </c>
      <c r="N1107" s="38">
        <v>176.18</v>
      </c>
      <c r="O1107" s="39">
        <v>70.54</v>
      </c>
      <c r="P1107" s="37">
        <v>49.62</v>
      </c>
      <c r="Q1107" s="38">
        <v>31.27</v>
      </c>
      <c r="R1107" s="38">
        <v>0</v>
      </c>
      <c r="S1107" s="38">
        <v>17.85</v>
      </c>
      <c r="T1107" s="38">
        <v>0</v>
      </c>
      <c r="U1107" s="38">
        <v>0</v>
      </c>
      <c r="V1107" s="38">
        <v>68.28</v>
      </c>
      <c r="W1107" s="38">
        <v>16.75</v>
      </c>
      <c r="X1107" s="38">
        <v>92.07</v>
      </c>
      <c r="Y1107" s="38">
        <v>0</v>
      </c>
      <c r="Z1107" s="38">
        <v>74.57</v>
      </c>
      <c r="AA1107" s="40">
        <v>14.06</v>
      </c>
      <c r="AB1107" s="27">
        <f t="shared" si="51"/>
        <v>176.18</v>
      </c>
      <c r="AC1107" s="28">
        <f t="shared" si="52"/>
        <v>92.07</v>
      </c>
      <c r="AD1107" s="29">
        <f t="shared" si="53"/>
        <v>1.9135440425763008</v>
      </c>
    </row>
    <row r="1108" spans="1:30" ht="12.75" customHeight="1">
      <c r="A1108" s="30" t="s">
        <v>325</v>
      </c>
      <c r="B1108" s="31" t="s">
        <v>300</v>
      </c>
      <c r="C1108" s="32" t="s">
        <v>301</v>
      </c>
      <c r="D1108" s="33" t="s">
        <v>302</v>
      </c>
      <c r="E1108" s="33">
        <v>38</v>
      </c>
      <c r="F1108" s="33" t="s">
        <v>306</v>
      </c>
      <c r="G1108" s="34">
        <v>10</v>
      </c>
      <c r="H1108" s="31">
        <v>11</v>
      </c>
      <c r="I1108" s="35">
        <v>25</v>
      </c>
      <c r="K1108" s="36" t="s">
        <v>326</v>
      </c>
      <c r="L1108" s="37">
        <v>445.54</v>
      </c>
      <c r="M1108" s="38">
        <v>491.77</v>
      </c>
      <c r="N1108" s="38">
        <v>162.7</v>
      </c>
      <c r="O1108" s="39">
        <v>165.87</v>
      </c>
      <c r="P1108" s="37">
        <v>533.81</v>
      </c>
      <c r="Q1108" s="38">
        <v>503.96</v>
      </c>
      <c r="R1108" s="38">
        <v>571.67</v>
      </c>
      <c r="S1108" s="38">
        <v>830.76</v>
      </c>
      <c r="T1108" s="38">
        <v>552.39</v>
      </c>
      <c r="U1108" s="38">
        <v>558.3</v>
      </c>
      <c r="V1108" s="38">
        <v>383.31</v>
      </c>
      <c r="W1108" s="38">
        <v>214.38</v>
      </c>
      <c r="X1108" s="38">
        <v>157.63</v>
      </c>
      <c r="Y1108" s="38">
        <v>181.18</v>
      </c>
      <c r="Z1108" s="38">
        <v>326.12</v>
      </c>
      <c r="AA1108" s="40">
        <v>356</v>
      </c>
      <c r="AB1108" s="27">
        <f t="shared" si="51"/>
        <v>491.77</v>
      </c>
      <c r="AC1108" s="28">
        <f t="shared" si="52"/>
        <v>830.76</v>
      </c>
      <c r="AD1108" s="29">
        <f t="shared" si="53"/>
        <v>0.5919519476142328</v>
      </c>
    </row>
    <row r="1109" spans="1:30" ht="12.75" customHeight="1">
      <c r="A1109" s="30" t="s">
        <v>327</v>
      </c>
      <c r="B1109" s="31" t="s">
        <v>300</v>
      </c>
      <c r="C1109" s="32" t="s">
        <v>301</v>
      </c>
      <c r="D1109" s="33" t="s">
        <v>302</v>
      </c>
      <c r="E1109" s="33">
        <v>38</v>
      </c>
      <c r="F1109" s="33" t="s">
        <v>306</v>
      </c>
      <c r="G1109" s="34">
        <v>9</v>
      </c>
      <c r="H1109" s="31">
        <v>9</v>
      </c>
      <c r="I1109" s="35">
        <v>29</v>
      </c>
      <c r="J1109" s="45" t="s">
        <v>1175</v>
      </c>
      <c r="K1109" s="36" t="s">
        <v>328</v>
      </c>
      <c r="L1109" s="37">
        <v>224.4</v>
      </c>
      <c r="M1109" s="38">
        <v>122.41</v>
      </c>
      <c r="N1109" s="38">
        <v>0</v>
      </c>
      <c r="O1109" s="39">
        <v>0</v>
      </c>
      <c r="P1109" s="37">
        <v>0</v>
      </c>
      <c r="Q1109" s="38">
        <v>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v>0</v>
      </c>
      <c r="Y1109" s="38">
        <v>0</v>
      </c>
      <c r="Z1109" s="38">
        <v>0</v>
      </c>
      <c r="AA1109" s="40">
        <v>0</v>
      </c>
      <c r="AB1109" s="27">
        <f t="shared" si="51"/>
        <v>224.4</v>
      </c>
      <c r="AC1109" s="28">
        <f t="shared" si="52"/>
        <v>0</v>
      </c>
      <c r="AD1109" s="29" t="e">
        <f t="shared" si="53"/>
        <v>#DIV/0!</v>
      </c>
    </row>
    <row r="1110" spans="1:30" ht="12.75" customHeight="1">
      <c r="A1110" s="30" t="s">
        <v>329</v>
      </c>
      <c r="B1110" s="31" t="s">
        <v>300</v>
      </c>
      <c r="C1110" s="32" t="s">
        <v>301</v>
      </c>
      <c r="D1110" s="33" t="s">
        <v>302</v>
      </c>
      <c r="E1110" s="33">
        <v>212</v>
      </c>
      <c r="F1110" s="33" t="s">
        <v>330</v>
      </c>
      <c r="G1110" s="34">
        <v>9</v>
      </c>
      <c r="H1110" s="31">
        <v>9</v>
      </c>
      <c r="I1110" s="35">
        <v>12</v>
      </c>
      <c r="K1110" s="36" t="s">
        <v>329</v>
      </c>
      <c r="L1110" s="37">
        <v>0</v>
      </c>
      <c r="M1110" s="38">
        <v>184.71</v>
      </c>
      <c r="N1110" s="38">
        <v>0</v>
      </c>
      <c r="O1110" s="39">
        <v>83.15</v>
      </c>
      <c r="P1110" s="37">
        <v>32.88</v>
      </c>
      <c r="Q1110" s="38">
        <v>158.09</v>
      </c>
      <c r="R1110" s="38">
        <v>87.73</v>
      </c>
      <c r="S1110" s="38">
        <v>60.52</v>
      </c>
      <c r="T1110" s="38">
        <v>0</v>
      </c>
      <c r="U1110" s="38">
        <v>0</v>
      </c>
      <c r="V1110" s="38">
        <v>188.43</v>
      </c>
      <c r="W1110" s="38">
        <v>182.47</v>
      </c>
      <c r="X1110" s="38">
        <v>276.93</v>
      </c>
      <c r="Y1110" s="38">
        <v>200.87</v>
      </c>
      <c r="Z1110" s="38">
        <v>196.27</v>
      </c>
      <c r="AA1110" s="40">
        <v>189.48</v>
      </c>
      <c r="AB1110" s="27">
        <f t="shared" si="51"/>
        <v>184.71</v>
      </c>
      <c r="AC1110" s="28">
        <f t="shared" si="52"/>
        <v>276.93</v>
      </c>
      <c r="AD1110" s="29">
        <f t="shared" si="53"/>
        <v>0.6669916585418698</v>
      </c>
    </row>
    <row r="1111" spans="1:30" ht="12.75" customHeight="1">
      <c r="A1111" s="30" t="s">
        <v>331</v>
      </c>
      <c r="B1111" s="31" t="s">
        <v>300</v>
      </c>
      <c r="C1111" s="32" t="s">
        <v>301</v>
      </c>
      <c r="D1111" s="33" t="s">
        <v>302</v>
      </c>
      <c r="E1111" s="33">
        <v>212</v>
      </c>
      <c r="F1111" s="33" t="s">
        <v>332</v>
      </c>
      <c r="G1111" s="34">
        <v>9</v>
      </c>
      <c r="H1111" s="31">
        <v>10</v>
      </c>
      <c r="I1111" s="35" t="s">
        <v>1140</v>
      </c>
      <c r="K1111" s="36" t="s">
        <v>333</v>
      </c>
      <c r="L1111" s="37">
        <v>0</v>
      </c>
      <c r="M1111" s="38">
        <v>0</v>
      </c>
      <c r="N1111" s="38">
        <v>0</v>
      </c>
      <c r="O1111" s="39">
        <v>0</v>
      </c>
      <c r="P1111" s="37">
        <v>325.16</v>
      </c>
      <c r="Q1111" s="38">
        <v>644.13</v>
      </c>
      <c r="R1111" s="38">
        <v>343.76</v>
      </c>
      <c r="S1111" s="38">
        <v>382.42</v>
      </c>
      <c r="T1111" s="38">
        <v>1438.36</v>
      </c>
      <c r="U1111" s="38">
        <v>464.79</v>
      </c>
      <c r="V1111" s="38">
        <v>556.68</v>
      </c>
      <c r="W1111" s="38">
        <v>638.32</v>
      </c>
      <c r="X1111" s="38">
        <v>573.65</v>
      </c>
      <c r="Y1111" s="38">
        <v>432.82</v>
      </c>
      <c r="Z1111" s="38">
        <v>344.18</v>
      </c>
      <c r="AA1111" s="40">
        <v>513.73</v>
      </c>
      <c r="AB1111" s="27">
        <f t="shared" si="51"/>
        <v>0</v>
      </c>
      <c r="AC1111" s="28">
        <f t="shared" si="52"/>
        <v>1438.36</v>
      </c>
      <c r="AD1111" s="29">
        <f t="shared" si="53"/>
        <v>0</v>
      </c>
    </row>
    <row r="1112" spans="1:30" ht="12.75" customHeight="1">
      <c r="A1112" s="30" t="s">
        <v>334</v>
      </c>
      <c r="B1112" s="31" t="s">
        <v>300</v>
      </c>
      <c r="C1112" s="32" t="s">
        <v>301</v>
      </c>
      <c r="D1112" s="33" t="s">
        <v>302</v>
      </c>
      <c r="E1112" s="33">
        <v>212</v>
      </c>
      <c r="F1112" s="33" t="s">
        <v>335</v>
      </c>
      <c r="G1112" s="34">
        <v>10</v>
      </c>
      <c r="H1112" s="31">
        <v>10</v>
      </c>
      <c r="I1112" s="35">
        <v>19</v>
      </c>
      <c r="K1112" s="36" t="s">
        <v>336</v>
      </c>
      <c r="L1112" s="37">
        <v>479.94</v>
      </c>
      <c r="M1112" s="38">
        <v>569.56</v>
      </c>
      <c r="N1112" s="38">
        <v>1906.95</v>
      </c>
      <c r="O1112" s="39">
        <v>817.2</v>
      </c>
      <c r="P1112" s="37">
        <v>457.15</v>
      </c>
      <c r="Q1112" s="38">
        <v>478.64</v>
      </c>
      <c r="R1112" s="38">
        <v>423.54</v>
      </c>
      <c r="S1112" s="38">
        <v>415.63</v>
      </c>
      <c r="T1112" s="38">
        <v>602.42</v>
      </c>
      <c r="U1112" s="38">
        <v>396.49</v>
      </c>
      <c r="V1112" s="38">
        <v>587.25</v>
      </c>
      <c r="W1112" s="38">
        <v>770.37</v>
      </c>
      <c r="X1112" s="38">
        <v>689.61</v>
      </c>
      <c r="Y1112" s="38">
        <v>734.9</v>
      </c>
      <c r="Z1112" s="38">
        <v>1512.29</v>
      </c>
      <c r="AA1112" s="40">
        <v>685.68</v>
      </c>
      <c r="AB1112" s="27">
        <f t="shared" si="51"/>
        <v>1906.95</v>
      </c>
      <c r="AC1112" s="28">
        <f t="shared" si="52"/>
        <v>1512.29</v>
      </c>
      <c r="AD1112" s="29">
        <f t="shared" si="53"/>
        <v>1.2609684650430804</v>
      </c>
    </row>
    <row r="1113" spans="1:30" ht="12.75" customHeight="1">
      <c r="A1113" s="30" t="s">
        <v>337</v>
      </c>
      <c r="B1113" s="31" t="s">
        <v>300</v>
      </c>
      <c r="C1113" s="32" t="s">
        <v>301</v>
      </c>
      <c r="D1113" s="33" t="s">
        <v>302</v>
      </c>
      <c r="E1113" s="33">
        <v>212</v>
      </c>
      <c r="F1113" s="33" t="s">
        <v>338</v>
      </c>
      <c r="G1113" s="34">
        <v>10</v>
      </c>
      <c r="H1113" s="31">
        <v>10</v>
      </c>
      <c r="I1113" s="35">
        <v>25</v>
      </c>
      <c r="K1113" s="36" t="s">
        <v>339</v>
      </c>
      <c r="L1113" s="37">
        <v>576.69</v>
      </c>
      <c r="M1113" s="38">
        <v>553.35</v>
      </c>
      <c r="N1113" s="38">
        <v>319.85</v>
      </c>
      <c r="O1113" s="39">
        <v>54.75</v>
      </c>
      <c r="P1113" s="37">
        <v>788.82</v>
      </c>
      <c r="Q1113" s="38">
        <v>957.91</v>
      </c>
      <c r="R1113" s="38">
        <v>838.95</v>
      </c>
      <c r="S1113" s="38">
        <v>1019.29</v>
      </c>
      <c r="T1113" s="38">
        <v>882.5</v>
      </c>
      <c r="U1113" s="38">
        <v>1270.76</v>
      </c>
      <c r="V1113" s="38">
        <v>521.29</v>
      </c>
      <c r="W1113" s="38">
        <v>142.63</v>
      </c>
      <c r="X1113" s="38">
        <v>131.11</v>
      </c>
      <c r="Y1113" s="38">
        <v>172.82</v>
      </c>
      <c r="Z1113" s="38">
        <v>403.1</v>
      </c>
      <c r="AA1113" s="40">
        <v>439.02</v>
      </c>
      <c r="AB1113" s="27">
        <f t="shared" si="51"/>
        <v>576.69</v>
      </c>
      <c r="AC1113" s="28">
        <f t="shared" si="52"/>
        <v>1270.76</v>
      </c>
      <c r="AD1113" s="29">
        <f t="shared" si="53"/>
        <v>0.4538150398186912</v>
      </c>
    </row>
    <row r="1114" spans="1:30" ht="12.75" customHeight="1">
      <c r="A1114" s="30" t="s">
        <v>340</v>
      </c>
      <c r="B1114" s="31" t="s">
        <v>300</v>
      </c>
      <c r="C1114" s="32" t="s">
        <v>301</v>
      </c>
      <c r="D1114" s="33" t="s">
        <v>302</v>
      </c>
      <c r="E1114" s="33">
        <v>212</v>
      </c>
      <c r="F1114" s="33" t="s">
        <v>332</v>
      </c>
      <c r="G1114" s="34">
        <v>10</v>
      </c>
      <c r="H1114" s="31">
        <v>10</v>
      </c>
      <c r="I1114" s="35">
        <v>18</v>
      </c>
      <c r="J1114" s="45" t="s">
        <v>1175</v>
      </c>
      <c r="K1114" s="36" t="s">
        <v>341</v>
      </c>
      <c r="L1114" s="37">
        <v>0</v>
      </c>
      <c r="M1114" s="38">
        <v>838.3</v>
      </c>
      <c r="N1114" s="38">
        <v>2530.04</v>
      </c>
      <c r="O1114" s="39">
        <v>674.78</v>
      </c>
      <c r="P1114" s="37">
        <v>0</v>
      </c>
      <c r="Q1114" s="38">
        <v>0</v>
      </c>
      <c r="R1114" s="38">
        <v>0</v>
      </c>
      <c r="S1114" s="38">
        <v>0</v>
      </c>
      <c r="T1114" s="38">
        <v>0</v>
      </c>
      <c r="U1114" s="38">
        <v>0</v>
      </c>
      <c r="V1114" s="38">
        <v>0</v>
      </c>
      <c r="W1114" s="38">
        <v>0</v>
      </c>
      <c r="X1114" s="38">
        <v>0</v>
      </c>
      <c r="Y1114" s="38">
        <v>0</v>
      </c>
      <c r="Z1114" s="38">
        <v>0</v>
      </c>
      <c r="AA1114" s="40">
        <v>0</v>
      </c>
      <c r="AB1114" s="27">
        <f t="shared" si="51"/>
        <v>2530.04</v>
      </c>
      <c r="AC1114" s="28">
        <f t="shared" si="52"/>
        <v>0</v>
      </c>
      <c r="AD1114" s="29" t="e">
        <f t="shared" si="53"/>
        <v>#DIV/0!</v>
      </c>
    </row>
    <row r="1115" spans="1:30" ht="12.75" customHeight="1">
      <c r="A1115" s="30" t="s">
        <v>342</v>
      </c>
      <c r="B1115" s="31" t="s">
        <v>300</v>
      </c>
      <c r="C1115" s="32" t="s">
        <v>301</v>
      </c>
      <c r="D1115" s="33" t="s">
        <v>302</v>
      </c>
      <c r="E1115" s="33">
        <v>212</v>
      </c>
      <c r="F1115" s="33" t="s">
        <v>343</v>
      </c>
      <c r="G1115" s="34">
        <v>9</v>
      </c>
      <c r="H1115" s="31">
        <v>9</v>
      </c>
      <c r="I1115" s="35">
        <v>25</v>
      </c>
      <c r="K1115" s="36" t="s">
        <v>344</v>
      </c>
      <c r="L1115" s="37">
        <v>852.58</v>
      </c>
      <c r="M1115" s="38">
        <v>604.01</v>
      </c>
      <c r="N1115" s="38">
        <v>212.64</v>
      </c>
      <c r="O1115" s="39">
        <v>219.47</v>
      </c>
      <c r="P1115" s="37">
        <v>503.88</v>
      </c>
      <c r="Q1115" s="38">
        <v>860.1</v>
      </c>
      <c r="R1115" s="38">
        <v>350.12</v>
      </c>
      <c r="S1115" s="38">
        <v>288.65</v>
      </c>
      <c r="T1115" s="38">
        <v>232.89</v>
      </c>
      <c r="U1115" s="38">
        <v>323.78</v>
      </c>
      <c r="V1115" s="38">
        <v>579.25</v>
      </c>
      <c r="W1115" s="38">
        <v>711.27</v>
      </c>
      <c r="X1115" s="38">
        <v>362.82</v>
      </c>
      <c r="Y1115" s="38">
        <v>473.57</v>
      </c>
      <c r="Z1115" s="38">
        <v>1511.14</v>
      </c>
      <c r="AA1115" s="40">
        <v>756.38</v>
      </c>
      <c r="AB1115" s="27">
        <f t="shared" si="51"/>
        <v>852.58</v>
      </c>
      <c r="AC1115" s="28">
        <f t="shared" si="52"/>
        <v>1511.14</v>
      </c>
      <c r="AD1115" s="29">
        <f t="shared" si="53"/>
        <v>0.56419656683034</v>
      </c>
    </row>
    <row r="1116" spans="1:30" ht="12.75" customHeight="1">
      <c r="A1116" s="30" t="s">
        <v>345</v>
      </c>
      <c r="B1116" s="31" t="s">
        <v>300</v>
      </c>
      <c r="C1116" s="32" t="s">
        <v>301</v>
      </c>
      <c r="D1116" s="33" t="s">
        <v>302</v>
      </c>
      <c r="E1116" s="33">
        <v>212</v>
      </c>
      <c r="F1116" s="33" t="s">
        <v>332</v>
      </c>
      <c r="G1116" s="34">
        <v>9</v>
      </c>
      <c r="H1116" s="31">
        <v>9</v>
      </c>
      <c r="I1116" s="35">
        <v>3</v>
      </c>
      <c r="J1116" s="45" t="s">
        <v>1158</v>
      </c>
      <c r="K1116" s="36" t="s">
        <v>346</v>
      </c>
      <c r="L1116" s="37">
        <v>232.56</v>
      </c>
      <c r="M1116" s="38">
        <v>598.22</v>
      </c>
      <c r="N1116" s="38">
        <v>2119.85</v>
      </c>
      <c r="O1116" s="39">
        <v>2780.72</v>
      </c>
      <c r="P1116" s="37">
        <v>30.37</v>
      </c>
      <c r="Q1116" s="38">
        <v>0</v>
      </c>
      <c r="R1116" s="38">
        <v>0</v>
      </c>
      <c r="S1116" s="38">
        <v>0</v>
      </c>
      <c r="T1116" s="38">
        <v>0</v>
      </c>
      <c r="U1116" s="38">
        <v>0</v>
      </c>
      <c r="V1116" s="38">
        <v>0</v>
      </c>
      <c r="W1116" s="38">
        <v>0</v>
      </c>
      <c r="X1116" s="38">
        <v>0</v>
      </c>
      <c r="Y1116" s="38">
        <v>0</v>
      </c>
      <c r="Z1116" s="38">
        <v>349.09</v>
      </c>
      <c r="AA1116" s="40">
        <v>89.17</v>
      </c>
      <c r="AB1116" s="27">
        <f t="shared" si="51"/>
        <v>2780.72</v>
      </c>
      <c r="AC1116" s="28">
        <f t="shared" si="52"/>
        <v>349.09</v>
      </c>
      <c r="AD1116" s="29">
        <f t="shared" si="53"/>
        <v>7.965624910481538</v>
      </c>
    </row>
    <row r="1117" spans="1:30" ht="12.75" customHeight="1">
      <c r="A1117" s="30" t="s">
        <v>347</v>
      </c>
      <c r="B1117" s="31" t="s">
        <v>300</v>
      </c>
      <c r="C1117" s="32" t="s">
        <v>301</v>
      </c>
      <c r="D1117" s="33" t="s">
        <v>302</v>
      </c>
      <c r="E1117" s="33">
        <v>212</v>
      </c>
      <c r="F1117" s="33" t="s">
        <v>332</v>
      </c>
      <c r="G1117" s="34">
        <v>8</v>
      </c>
      <c r="H1117" s="31">
        <v>9</v>
      </c>
      <c r="I1117" s="35">
        <v>29</v>
      </c>
      <c r="K1117" s="36" t="s">
        <v>348</v>
      </c>
      <c r="L1117" s="37">
        <v>593.94</v>
      </c>
      <c r="M1117" s="38">
        <v>504.78</v>
      </c>
      <c r="N1117" s="38">
        <v>0</v>
      </c>
      <c r="O1117" s="39">
        <v>0</v>
      </c>
      <c r="P1117" s="37">
        <v>607.83</v>
      </c>
      <c r="Q1117" s="38">
        <v>603.67</v>
      </c>
      <c r="R1117" s="38">
        <v>706.35</v>
      </c>
      <c r="S1117" s="38">
        <v>489.79</v>
      </c>
      <c r="T1117" s="38">
        <v>794.18</v>
      </c>
      <c r="U1117" s="38">
        <v>508.13</v>
      </c>
      <c r="V1117" s="38">
        <v>1676.57</v>
      </c>
      <c r="W1117" s="38">
        <v>1273.22</v>
      </c>
      <c r="X1117" s="38">
        <v>1199.92</v>
      </c>
      <c r="Y1117" s="38">
        <v>1026.73</v>
      </c>
      <c r="Z1117" s="38">
        <v>466.95</v>
      </c>
      <c r="AA1117" s="40">
        <v>520.34</v>
      </c>
      <c r="AB1117" s="27">
        <f t="shared" si="51"/>
        <v>593.94</v>
      </c>
      <c r="AC1117" s="28">
        <f t="shared" si="52"/>
        <v>1676.57</v>
      </c>
      <c r="AD1117" s="29">
        <f t="shared" si="53"/>
        <v>0.3542589930632184</v>
      </c>
    </row>
    <row r="1118" spans="1:30" ht="12.75" customHeight="1">
      <c r="A1118" s="30" t="s">
        <v>349</v>
      </c>
      <c r="B1118" s="31" t="s">
        <v>300</v>
      </c>
      <c r="C1118" s="32" t="s">
        <v>301</v>
      </c>
      <c r="D1118" s="33" t="s">
        <v>302</v>
      </c>
      <c r="E1118" s="33">
        <v>212</v>
      </c>
      <c r="F1118" s="33" t="s">
        <v>332</v>
      </c>
      <c r="G1118" s="34">
        <v>10</v>
      </c>
      <c r="H1118" s="31">
        <v>10</v>
      </c>
      <c r="I1118" s="35">
        <v>25</v>
      </c>
      <c r="K1118" s="36" t="s">
        <v>350</v>
      </c>
      <c r="L1118" s="37">
        <v>1053.64</v>
      </c>
      <c r="M1118" s="38">
        <v>1480.87</v>
      </c>
      <c r="N1118" s="38">
        <v>1535.82</v>
      </c>
      <c r="O1118" s="39">
        <v>768.47</v>
      </c>
      <c r="P1118" s="37">
        <v>498.98</v>
      </c>
      <c r="Q1118" s="38">
        <v>619.23</v>
      </c>
      <c r="R1118" s="38">
        <v>550.86</v>
      </c>
      <c r="S1118" s="38">
        <v>467.59</v>
      </c>
      <c r="T1118" s="38">
        <v>576.71</v>
      </c>
      <c r="U1118" s="38">
        <v>523.81</v>
      </c>
      <c r="V1118" s="38">
        <v>535.13</v>
      </c>
      <c r="W1118" s="38">
        <v>975.63</v>
      </c>
      <c r="X1118" s="38">
        <v>760.9</v>
      </c>
      <c r="Y1118" s="38">
        <v>819.06</v>
      </c>
      <c r="Z1118" s="38">
        <v>1449.85</v>
      </c>
      <c r="AA1118" s="40">
        <v>752.12</v>
      </c>
      <c r="AB1118" s="27">
        <f t="shared" si="51"/>
        <v>1535.82</v>
      </c>
      <c r="AC1118" s="28">
        <f t="shared" si="52"/>
        <v>1449.85</v>
      </c>
      <c r="AD1118" s="29">
        <f t="shared" si="53"/>
        <v>1.0592957892195745</v>
      </c>
    </row>
    <row r="1119" spans="1:30" ht="12.75" customHeight="1">
      <c r="A1119" s="30" t="s">
        <v>351</v>
      </c>
      <c r="B1119" s="31" t="s">
        <v>300</v>
      </c>
      <c r="C1119" s="32" t="s">
        <v>301</v>
      </c>
      <c r="D1119" s="33" t="s">
        <v>302</v>
      </c>
      <c r="E1119" s="33">
        <v>212</v>
      </c>
      <c r="F1119" s="33" t="s">
        <v>332</v>
      </c>
      <c r="G1119" s="34">
        <v>9</v>
      </c>
      <c r="H1119" s="31">
        <v>10</v>
      </c>
      <c r="I1119" s="35">
        <v>17</v>
      </c>
      <c r="K1119" s="36" t="s">
        <v>352</v>
      </c>
      <c r="L1119" s="37">
        <v>0</v>
      </c>
      <c r="M1119" s="38">
        <v>0</v>
      </c>
      <c r="N1119" s="38">
        <v>0</v>
      </c>
      <c r="O1119" s="39">
        <v>73.88</v>
      </c>
      <c r="P1119" s="37">
        <v>141.13</v>
      </c>
      <c r="Q1119" s="38">
        <v>196.82</v>
      </c>
      <c r="R1119" s="38">
        <v>193.26</v>
      </c>
      <c r="S1119" s="38">
        <v>90.92</v>
      </c>
      <c r="T1119" s="38">
        <v>0</v>
      </c>
      <c r="U1119" s="38">
        <v>0</v>
      </c>
      <c r="V1119" s="38">
        <v>0</v>
      </c>
      <c r="W1119" s="38">
        <v>36.78</v>
      </c>
      <c r="X1119" s="38">
        <v>0</v>
      </c>
      <c r="Y1119" s="38">
        <v>71.54</v>
      </c>
      <c r="Z1119" s="38">
        <v>277.8</v>
      </c>
      <c r="AA1119" s="40">
        <v>366.64</v>
      </c>
      <c r="AB1119" s="27">
        <f t="shared" si="51"/>
        <v>73.88</v>
      </c>
      <c r="AC1119" s="28">
        <f t="shared" si="52"/>
        <v>366.64</v>
      </c>
      <c r="AD1119" s="29">
        <f t="shared" si="53"/>
        <v>0.20150556404102116</v>
      </c>
    </row>
    <row r="1120" spans="1:30" ht="12.75" customHeight="1">
      <c r="A1120" s="30" t="s">
        <v>353</v>
      </c>
      <c r="B1120" s="31" t="s">
        <v>300</v>
      </c>
      <c r="C1120" s="32" t="s">
        <v>301</v>
      </c>
      <c r="D1120" s="33" t="s">
        <v>302</v>
      </c>
      <c r="E1120" s="33">
        <v>212</v>
      </c>
      <c r="F1120" s="33" t="s">
        <v>332</v>
      </c>
      <c r="G1120" s="34">
        <v>9</v>
      </c>
      <c r="H1120" s="31">
        <v>11</v>
      </c>
      <c r="I1120" s="35">
        <v>29</v>
      </c>
      <c r="J1120" s="45" t="s">
        <v>1158</v>
      </c>
      <c r="K1120" s="36" t="s">
        <v>354</v>
      </c>
      <c r="L1120" s="37">
        <v>303.66</v>
      </c>
      <c r="M1120" s="38">
        <v>350.42</v>
      </c>
      <c r="N1120" s="38">
        <v>0</v>
      </c>
      <c r="O1120" s="39">
        <v>0</v>
      </c>
      <c r="P1120" s="37">
        <v>28.87</v>
      </c>
      <c r="Q1120" s="38">
        <v>25.1</v>
      </c>
      <c r="R1120" s="38">
        <v>0</v>
      </c>
      <c r="S1120" s="38">
        <v>12.67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38">
        <v>0</v>
      </c>
      <c r="Z1120" s="38">
        <v>0</v>
      </c>
      <c r="AA1120" s="40">
        <v>45.85</v>
      </c>
      <c r="AB1120" s="27">
        <f t="shared" si="51"/>
        <v>350.42</v>
      </c>
      <c r="AC1120" s="28">
        <f t="shared" si="52"/>
        <v>45.85</v>
      </c>
      <c r="AD1120" s="29">
        <f t="shared" si="53"/>
        <v>7.642748091603054</v>
      </c>
    </row>
    <row r="1121" spans="1:30" ht="12.75" customHeight="1">
      <c r="A1121" s="30" t="s">
        <v>355</v>
      </c>
      <c r="B1121" s="31" t="s">
        <v>300</v>
      </c>
      <c r="C1121" s="32" t="s">
        <v>301</v>
      </c>
      <c r="D1121" s="33" t="s">
        <v>302</v>
      </c>
      <c r="E1121" s="33">
        <v>277</v>
      </c>
      <c r="F1121" s="33" t="s">
        <v>356</v>
      </c>
      <c r="G1121" s="34">
        <v>8</v>
      </c>
      <c r="H1121" s="31">
        <v>8</v>
      </c>
      <c r="I1121" s="35">
        <v>25</v>
      </c>
      <c r="K1121" s="36" t="s">
        <v>357</v>
      </c>
      <c r="L1121" s="37">
        <v>257.08</v>
      </c>
      <c r="M1121" s="38">
        <v>227.19</v>
      </c>
      <c r="N1121" s="38">
        <v>180.7</v>
      </c>
      <c r="O1121" s="39">
        <v>246.82</v>
      </c>
      <c r="P1121" s="37">
        <v>278.59</v>
      </c>
      <c r="Q1121" s="38">
        <v>0</v>
      </c>
      <c r="R1121" s="38">
        <v>0</v>
      </c>
      <c r="S1121" s="38">
        <v>0</v>
      </c>
      <c r="T1121" s="38">
        <v>0</v>
      </c>
      <c r="U1121" s="38">
        <v>0</v>
      </c>
      <c r="V1121" s="38">
        <v>0</v>
      </c>
      <c r="W1121" s="38">
        <v>89.23</v>
      </c>
      <c r="X1121" s="38">
        <v>0</v>
      </c>
      <c r="Y1121" s="38">
        <v>116.34</v>
      </c>
      <c r="Z1121" s="38">
        <v>120.2</v>
      </c>
      <c r="AA1121" s="40">
        <v>158.88</v>
      </c>
      <c r="AB1121" s="27">
        <f t="shared" si="51"/>
        <v>257.08</v>
      </c>
      <c r="AC1121" s="28">
        <f t="shared" si="52"/>
        <v>278.59</v>
      </c>
      <c r="AD1121" s="29">
        <f t="shared" si="53"/>
        <v>0.9227897627337664</v>
      </c>
    </row>
    <row r="1122" spans="1:30" ht="12.75" customHeight="1">
      <c r="A1122" s="30" t="s">
        <v>358</v>
      </c>
      <c r="B1122" s="31" t="s">
        <v>300</v>
      </c>
      <c r="C1122" s="32" t="s">
        <v>301</v>
      </c>
      <c r="D1122" s="33" t="s">
        <v>302</v>
      </c>
      <c r="E1122" s="33">
        <v>277</v>
      </c>
      <c r="F1122" s="33" t="s">
        <v>359</v>
      </c>
      <c r="G1122" s="34">
        <v>7</v>
      </c>
      <c r="H1122" s="31">
        <v>7</v>
      </c>
      <c r="I1122" s="35">
        <v>39</v>
      </c>
      <c r="K1122" s="36" t="s">
        <v>360</v>
      </c>
      <c r="L1122" s="37">
        <v>0</v>
      </c>
      <c r="M1122" s="38">
        <v>199.47</v>
      </c>
      <c r="N1122" s="38">
        <v>0</v>
      </c>
      <c r="O1122" s="39">
        <v>0</v>
      </c>
      <c r="P1122" s="37">
        <v>523.99</v>
      </c>
      <c r="Q1122" s="38">
        <v>610.9</v>
      </c>
      <c r="R1122" s="38">
        <v>351.15</v>
      </c>
      <c r="S1122" s="38">
        <v>541.56</v>
      </c>
      <c r="T1122" s="38">
        <v>384.02</v>
      </c>
      <c r="U1122" s="38">
        <v>356.38</v>
      </c>
      <c r="V1122" s="38">
        <v>256.46</v>
      </c>
      <c r="W1122" s="38">
        <v>210.72</v>
      </c>
      <c r="X1122" s="38">
        <v>263.76</v>
      </c>
      <c r="Y1122" s="38">
        <v>247.36</v>
      </c>
      <c r="Z1122" s="38">
        <v>0</v>
      </c>
      <c r="AA1122" s="40">
        <v>119.05</v>
      </c>
      <c r="AB1122" s="27">
        <f t="shared" si="51"/>
        <v>199.47</v>
      </c>
      <c r="AC1122" s="28">
        <f t="shared" si="52"/>
        <v>610.9</v>
      </c>
      <c r="AD1122" s="29">
        <f t="shared" si="53"/>
        <v>0.32651825175969884</v>
      </c>
    </row>
    <row r="1123" spans="1:30" ht="12.75" customHeight="1">
      <c r="A1123" s="30" t="s">
        <v>361</v>
      </c>
      <c r="B1123" s="31" t="s">
        <v>300</v>
      </c>
      <c r="C1123" s="32" t="s">
        <v>301</v>
      </c>
      <c r="D1123" s="33" t="s">
        <v>302</v>
      </c>
      <c r="E1123" s="33">
        <v>277</v>
      </c>
      <c r="F1123" s="33" t="s">
        <v>359</v>
      </c>
      <c r="G1123" s="34">
        <v>6</v>
      </c>
      <c r="H1123" s="31">
        <v>6</v>
      </c>
      <c r="K1123" s="36" t="s">
        <v>362</v>
      </c>
      <c r="AB1123" s="27">
        <f t="shared" si="51"/>
        <v>0</v>
      </c>
      <c r="AC1123" s="28">
        <f t="shared" si="52"/>
        <v>0</v>
      </c>
      <c r="AD1123" s="29" t="e">
        <f t="shared" si="53"/>
        <v>#DIV/0!</v>
      </c>
    </row>
    <row r="1124" spans="1:30" ht="12.75" customHeight="1">
      <c r="A1124" s="30" t="s">
        <v>363</v>
      </c>
      <c r="B1124" s="31" t="s">
        <v>300</v>
      </c>
      <c r="C1124" s="32" t="s">
        <v>301</v>
      </c>
      <c r="D1124" s="33" t="s">
        <v>302</v>
      </c>
      <c r="E1124" s="33">
        <v>277</v>
      </c>
      <c r="F1124" s="33" t="s">
        <v>359</v>
      </c>
      <c r="G1124" s="34">
        <v>8</v>
      </c>
      <c r="H1124" s="31">
        <v>9</v>
      </c>
      <c r="I1124" s="35">
        <v>1</v>
      </c>
      <c r="K1124" s="36" t="s">
        <v>364</v>
      </c>
      <c r="L1124" s="37">
        <v>93.99</v>
      </c>
      <c r="M1124" s="38">
        <v>119.44</v>
      </c>
      <c r="N1124" s="38">
        <v>801.93</v>
      </c>
      <c r="O1124" s="39">
        <v>1886.99</v>
      </c>
      <c r="P1124" s="37">
        <v>682.39</v>
      </c>
      <c r="Q1124" s="38">
        <v>467.49</v>
      </c>
      <c r="R1124" s="38">
        <v>512.5</v>
      </c>
      <c r="S1124" s="38">
        <v>343.82</v>
      </c>
      <c r="T1124" s="38">
        <v>875.63</v>
      </c>
      <c r="U1124" s="38">
        <v>313.45</v>
      </c>
      <c r="V1124" s="38">
        <v>2104.4</v>
      </c>
      <c r="W1124" s="38">
        <v>2344.06</v>
      </c>
      <c r="X1124" s="38">
        <v>2919.07</v>
      </c>
      <c r="Y1124" s="38">
        <v>2425.51</v>
      </c>
      <c r="Z1124" s="38">
        <v>1084.88</v>
      </c>
      <c r="AA1124" s="40">
        <v>1424.46</v>
      </c>
      <c r="AB1124" s="27">
        <f t="shared" si="51"/>
        <v>1886.99</v>
      </c>
      <c r="AC1124" s="28">
        <f t="shared" si="52"/>
        <v>2919.07</v>
      </c>
      <c r="AD1124" s="29">
        <f t="shared" si="53"/>
        <v>0.6464353372820796</v>
      </c>
    </row>
    <row r="1125" spans="1:30" ht="12.75" customHeight="1">
      <c r="A1125" s="30" t="s">
        <v>365</v>
      </c>
      <c r="B1125" s="31" t="s">
        <v>300</v>
      </c>
      <c r="C1125" s="32" t="s">
        <v>301</v>
      </c>
      <c r="D1125" s="33" t="s">
        <v>302</v>
      </c>
      <c r="E1125" s="33">
        <v>469</v>
      </c>
      <c r="F1125" s="33" t="s">
        <v>366</v>
      </c>
      <c r="G1125" s="34">
        <v>8</v>
      </c>
      <c r="H1125" s="31">
        <v>11</v>
      </c>
      <c r="I1125" s="35"/>
      <c r="K1125" s="36" t="s">
        <v>367</v>
      </c>
      <c r="AB1125" s="27">
        <f t="shared" si="51"/>
        <v>0</v>
      </c>
      <c r="AC1125" s="28">
        <f t="shared" si="52"/>
        <v>0</v>
      </c>
      <c r="AD1125" s="29" t="e">
        <f t="shared" si="53"/>
        <v>#DIV/0!</v>
      </c>
    </row>
    <row r="1126" spans="1:30" ht="12.75" customHeight="1">
      <c r="A1126" s="30" t="s">
        <v>368</v>
      </c>
      <c r="B1126" s="31" t="s">
        <v>300</v>
      </c>
      <c r="C1126" s="32" t="s">
        <v>301</v>
      </c>
      <c r="D1126" s="33" t="s">
        <v>302</v>
      </c>
      <c r="E1126" s="33">
        <v>469</v>
      </c>
      <c r="F1126" s="33" t="s">
        <v>369</v>
      </c>
      <c r="G1126" s="34">
        <v>8</v>
      </c>
      <c r="H1126" s="31">
        <v>10</v>
      </c>
      <c r="I1126" s="35">
        <v>29</v>
      </c>
      <c r="K1126" s="36" t="s">
        <v>370</v>
      </c>
      <c r="L1126" s="37">
        <v>98.02</v>
      </c>
      <c r="M1126" s="38">
        <v>98.52</v>
      </c>
      <c r="N1126" s="38">
        <v>0</v>
      </c>
      <c r="O1126" s="39">
        <v>0</v>
      </c>
      <c r="P1126" s="37">
        <v>213.13</v>
      </c>
      <c r="Q1126" s="38">
        <v>173.43</v>
      </c>
      <c r="R1126" s="38">
        <v>165.62</v>
      </c>
      <c r="S1126" s="38">
        <v>97.01</v>
      </c>
      <c r="T1126" s="38">
        <v>0</v>
      </c>
      <c r="U1126" s="38">
        <v>106.36</v>
      </c>
      <c r="V1126" s="38">
        <v>107.82</v>
      </c>
      <c r="W1126" s="38">
        <v>167.28</v>
      </c>
      <c r="X1126" s="38">
        <v>168.78</v>
      </c>
      <c r="Y1126" s="38">
        <v>204.27</v>
      </c>
      <c r="Z1126" s="38">
        <v>479.8</v>
      </c>
      <c r="AA1126" s="40">
        <v>293.84</v>
      </c>
      <c r="AB1126" s="27">
        <f t="shared" si="51"/>
        <v>98.52</v>
      </c>
      <c r="AC1126" s="28">
        <f t="shared" si="52"/>
        <v>479.8</v>
      </c>
      <c r="AD1126" s="29">
        <f t="shared" si="53"/>
        <v>0.20533555648186744</v>
      </c>
    </row>
    <row r="1127" spans="1:30" ht="12.75" customHeight="1">
      <c r="A1127" s="30" t="s">
        <v>371</v>
      </c>
      <c r="B1127" s="31" t="s">
        <v>300</v>
      </c>
      <c r="C1127" s="32" t="s">
        <v>301</v>
      </c>
      <c r="D1127" s="33" t="s">
        <v>302</v>
      </c>
      <c r="E1127" s="33">
        <v>469</v>
      </c>
      <c r="F1127" s="33" t="s">
        <v>369</v>
      </c>
      <c r="G1127" s="34">
        <v>8</v>
      </c>
      <c r="H1127" s="31">
        <v>10</v>
      </c>
      <c r="I1127" s="35">
        <v>27</v>
      </c>
      <c r="K1127" s="36" t="s">
        <v>372</v>
      </c>
      <c r="L1127" s="37">
        <v>210.66</v>
      </c>
      <c r="M1127" s="38">
        <v>212.4</v>
      </c>
      <c r="N1127" s="38">
        <v>192.08</v>
      </c>
      <c r="O1127" s="39">
        <v>0</v>
      </c>
      <c r="P1127" s="37">
        <v>194.22</v>
      </c>
      <c r="Q1127" s="38">
        <v>254.75</v>
      </c>
      <c r="R1127" s="38">
        <v>131.7</v>
      </c>
      <c r="S1127" s="38">
        <v>228.2</v>
      </c>
      <c r="T1127" s="38">
        <v>0</v>
      </c>
      <c r="U1127" s="38">
        <v>261.33</v>
      </c>
      <c r="V1127" s="38">
        <v>220.61</v>
      </c>
      <c r="W1127" s="38">
        <v>363.05</v>
      </c>
      <c r="X1127" s="38">
        <v>421.05</v>
      </c>
      <c r="Y1127" s="38">
        <v>313.98</v>
      </c>
      <c r="Z1127" s="38">
        <v>379.57</v>
      </c>
      <c r="AA1127" s="40">
        <v>301.66</v>
      </c>
      <c r="AB1127" s="27">
        <f t="shared" si="51"/>
        <v>212.4</v>
      </c>
      <c r="AC1127" s="28">
        <f t="shared" si="52"/>
        <v>421.05</v>
      </c>
      <c r="AD1127" s="29">
        <f t="shared" si="53"/>
        <v>0.5044531528322052</v>
      </c>
    </row>
    <row r="1128" spans="1:30" ht="12.75" customHeight="1">
      <c r="A1128" s="30" t="s">
        <v>373</v>
      </c>
      <c r="B1128" s="31" t="s">
        <v>300</v>
      </c>
      <c r="C1128" s="32" t="s">
        <v>301</v>
      </c>
      <c r="D1128" s="33" t="s">
        <v>302</v>
      </c>
      <c r="E1128" s="33">
        <v>469</v>
      </c>
      <c r="F1128" s="33" t="s">
        <v>369</v>
      </c>
      <c r="G1128" s="34">
        <v>5</v>
      </c>
      <c r="H1128" s="31">
        <v>7</v>
      </c>
      <c r="I1128" s="35">
        <v>27</v>
      </c>
      <c r="K1128" s="36" t="s">
        <v>374</v>
      </c>
      <c r="L1128" s="37">
        <v>720.59</v>
      </c>
      <c r="M1128" s="38">
        <v>702.47</v>
      </c>
      <c r="N1128" s="38">
        <v>525.2</v>
      </c>
      <c r="O1128" s="39">
        <v>140.11</v>
      </c>
      <c r="P1128" s="37">
        <v>456.31</v>
      </c>
      <c r="Q1128" s="38">
        <v>400.57</v>
      </c>
      <c r="R1128" s="38">
        <v>344.82</v>
      </c>
      <c r="S1128" s="38">
        <v>324.8</v>
      </c>
      <c r="T1128" s="38">
        <v>457.94</v>
      </c>
      <c r="U1128" s="38">
        <v>413.52</v>
      </c>
      <c r="V1128" s="38">
        <v>379.79</v>
      </c>
      <c r="W1128" s="38">
        <v>646.45</v>
      </c>
      <c r="X1128" s="38">
        <v>758.97</v>
      </c>
      <c r="Y1128" s="38">
        <v>632.24</v>
      </c>
      <c r="Z1128" s="38">
        <v>639.97</v>
      </c>
      <c r="AA1128" s="40">
        <v>562.94</v>
      </c>
      <c r="AB1128" s="27">
        <f t="shared" si="51"/>
        <v>720.59</v>
      </c>
      <c r="AC1128" s="28">
        <f t="shared" si="52"/>
        <v>758.97</v>
      </c>
      <c r="AD1128" s="29">
        <f t="shared" si="53"/>
        <v>0.9494314663293674</v>
      </c>
    </row>
    <row r="1129" spans="1:30" ht="12.75" customHeight="1">
      <c r="A1129" s="30" t="s">
        <v>375</v>
      </c>
      <c r="B1129" s="31" t="s">
        <v>300</v>
      </c>
      <c r="C1129" s="32" t="s">
        <v>301</v>
      </c>
      <c r="D1129" s="33" t="s">
        <v>302</v>
      </c>
      <c r="E1129" s="33">
        <v>616</v>
      </c>
      <c r="F1129" s="33" t="s">
        <v>376</v>
      </c>
      <c r="G1129" s="34">
        <v>6</v>
      </c>
      <c r="H1129" s="31">
        <v>6</v>
      </c>
      <c r="I1129" s="35">
        <v>29</v>
      </c>
      <c r="K1129" s="36" t="s">
        <v>377</v>
      </c>
      <c r="L1129" s="37">
        <v>63.05</v>
      </c>
      <c r="M1129" s="38">
        <v>85.56</v>
      </c>
      <c r="N1129" s="38">
        <v>42.38</v>
      </c>
      <c r="O1129" s="39">
        <v>0</v>
      </c>
      <c r="P1129" s="37">
        <v>452.33</v>
      </c>
      <c r="Q1129" s="38">
        <v>407.85</v>
      </c>
      <c r="R1129" s="38">
        <v>357.89</v>
      </c>
      <c r="S1129" s="38">
        <v>591.17</v>
      </c>
      <c r="T1129" s="38">
        <v>453.35</v>
      </c>
      <c r="U1129" s="38">
        <v>485.29</v>
      </c>
      <c r="V1129" s="38">
        <v>527.12</v>
      </c>
      <c r="W1129" s="38">
        <v>279.05</v>
      </c>
      <c r="X1129" s="38">
        <v>318.51</v>
      </c>
      <c r="Y1129" s="38">
        <v>303.7</v>
      </c>
      <c r="Z1129" s="38">
        <v>343.17</v>
      </c>
      <c r="AA1129" s="40">
        <v>180.1</v>
      </c>
      <c r="AB1129" s="27">
        <f t="shared" si="51"/>
        <v>85.56</v>
      </c>
      <c r="AC1129" s="28">
        <f t="shared" si="52"/>
        <v>591.17</v>
      </c>
      <c r="AD1129" s="29">
        <f t="shared" si="53"/>
        <v>0.1447299423177766</v>
      </c>
    </row>
    <row r="1130" spans="1:30" ht="12.75" customHeight="1">
      <c r="A1130" s="30" t="s">
        <v>378</v>
      </c>
      <c r="B1130" s="31" t="s">
        <v>300</v>
      </c>
      <c r="C1130" s="32" t="s">
        <v>301</v>
      </c>
      <c r="D1130" s="33" t="s">
        <v>302</v>
      </c>
      <c r="E1130" s="33">
        <v>620</v>
      </c>
      <c r="F1130" s="33" t="s">
        <v>376</v>
      </c>
      <c r="G1130" s="34">
        <v>7</v>
      </c>
      <c r="H1130" s="31">
        <v>8</v>
      </c>
      <c r="I1130" s="35" t="s">
        <v>1140</v>
      </c>
      <c r="K1130" s="36" t="s">
        <v>379</v>
      </c>
      <c r="L1130" s="37">
        <v>0</v>
      </c>
      <c r="M1130" s="38">
        <v>0</v>
      </c>
      <c r="N1130" s="38">
        <v>0</v>
      </c>
      <c r="O1130" s="39">
        <v>0</v>
      </c>
      <c r="P1130" s="37">
        <v>16.01</v>
      </c>
      <c r="Q1130" s="38">
        <v>0</v>
      </c>
      <c r="R1130" s="38">
        <v>0</v>
      </c>
      <c r="S1130" s="38">
        <v>112.97</v>
      </c>
      <c r="T1130" s="38">
        <v>401.92</v>
      </c>
      <c r="U1130" s="38">
        <v>289.36</v>
      </c>
      <c r="V1130" s="38">
        <v>213.52</v>
      </c>
      <c r="W1130" s="38">
        <v>203.73</v>
      </c>
      <c r="X1130" s="38">
        <v>690.84</v>
      </c>
      <c r="Y1130" s="38">
        <v>158.06</v>
      </c>
      <c r="Z1130" s="38">
        <v>0</v>
      </c>
      <c r="AA1130" s="40">
        <v>0</v>
      </c>
      <c r="AB1130" s="27">
        <f t="shared" si="51"/>
        <v>0</v>
      </c>
      <c r="AC1130" s="28">
        <f t="shared" si="52"/>
        <v>690.84</v>
      </c>
      <c r="AD1130" s="29">
        <f t="shared" si="53"/>
        <v>0</v>
      </c>
    </row>
    <row r="1131" spans="1:30" ht="12.75" customHeight="1">
      <c r="A1131" s="30" t="s">
        <v>380</v>
      </c>
      <c r="B1131" s="31" t="s">
        <v>300</v>
      </c>
      <c r="C1131" s="32" t="s">
        <v>301</v>
      </c>
      <c r="D1131" s="33" t="s">
        <v>302</v>
      </c>
      <c r="E1131" s="33">
        <v>620</v>
      </c>
      <c r="F1131" s="33" t="s">
        <v>376</v>
      </c>
      <c r="G1131" s="34">
        <v>6</v>
      </c>
      <c r="H1131" s="31">
        <v>8</v>
      </c>
      <c r="I1131" s="35" t="s">
        <v>1140</v>
      </c>
      <c r="K1131" s="36" t="s">
        <v>381</v>
      </c>
      <c r="L1131" s="37">
        <v>0</v>
      </c>
      <c r="M1131" s="38">
        <v>0</v>
      </c>
      <c r="N1131" s="38">
        <v>0</v>
      </c>
      <c r="O1131" s="39">
        <v>0</v>
      </c>
      <c r="P1131" s="37">
        <v>0</v>
      </c>
      <c r="Q1131" s="38">
        <v>0</v>
      </c>
      <c r="R1131" s="38">
        <v>0</v>
      </c>
      <c r="S1131" s="38">
        <v>0</v>
      </c>
      <c r="T1131" s="38">
        <v>0</v>
      </c>
      <c r="U1131" s="38">
        <v>0</v>
      </c>
      <c r="V1131" s="38">
        <v>0</v>
      </c>
      <c r="W1131" s="38">
        <v>0</v>
      </c>
      <c r="X1131" s="38">
        <v>0</v>
      </c>
      <c r="Y1131" s="38">
        <v>0</v>
      </c>
      <c r="Z1131" s="38">
        <v>0</v>
      </c>
      <c r="AA1131" s="40">
        <v>152.21</v>
      </c>
      <c r="AB1131" s="27">
        <f t="shared" si="51"/>
        <v>0</v>
      </c>
      <c r="AC1131" s="28">
        <f t="shared" si="52"/>
        <v>152.21</v>
      </c>
      <c r="AD1131" s="29">
        <f t="shared" si="53"/>
        <v>0</v>
      </c>
    </row>
    <row r="1132" spans="1:30" ht="12.75" customHeight="1">
      <c r="A1132" s="30" t="s">
        <v>382</v>
      </c>
      <c r="B1132" s="31" t="s">
        <v>300</v>
      </c>
      <c r="C1132" s="32" t="s">
        <v>301</v>
      </c>
      <c r="D1132" s="33" t="s">
        <v>302</v>
      </c>
      <c r="E1132" s="33">
        <v>620</v>
      </c>
      <c r="F1132" s="33" t="s">
        <v>376</v>
      </c>
      <c r="G1132" s="34">
        <v>7</v>
      </c>
      <c r="H1132" s="31">
        <v>9</v>
      </c>
      <c r="I1132" s="35">
        <v>29</v>
      </c>
      <c r="J1132" s="48"/>
      <c r="K1132" s="36" t="s">
        <v>383</v>
      </c>
      <c r="L1132" s="37">
        <v>1606.47</v>
      </c>
      <c r="M1132" s="38">
        <v>1351.9</v>
      </c>
      <c r="N1132" s="38">
        <v>138.62</v>
      </c>
      <c r="O1132" s="39">
        <v>0</v>
      </c>
      <c r="P1132" s="37">
        <v>143.74</v>
      </c>
      <c r="Q1132" s="38">
        <v>185.92</v>
      </c>
      <c r="R1132" s="38">
        <v>0</v>
      </c>
      <c r="S1132" s="38">
        <v>27.64</v>
      </c>
      <c r="T1132" s="38">
        <v>243.25</v>
      </c>
      <c r="U1132" s="38">
        <v>0</v>
      </c>
      <c r="V1132" s="38">
        <v>202.57</v>
      </c>
      <c r="W1132" s="38">
        <v>425.47</v>
      </c>
      <c r="X1132" s="38">
        <v>926.03</v>
      </c>
      <c r="Y1132" s="38">
        <v>266.98</v>
      </c>
      <c r="Z1132" s="38">
        <v>387.15</v>
      </c>
      <c r="AA1132" s="40">
        <v>413.9</v>
      </c>
      <c r="AB1132" s="27">
        <f t="shared" si="51"/>
        <v>1606.47</v>
      </c>
      <c r="AC1132" s="28">
        <f t="shared" si="52"/>
        <v>926.03</v>
      </c>
      <c r="AD1132" s="29">
        <f t="shared" si="53"/>
        <v>1.7347926093107133</v>
      </c>
    </row>
    <row r="1133" spans="1:30" ht="12.75" customHeight="1">
      <c r="A1133" s="30" t="s">
        <v>384</v>
      </c>
      <c r="B1133" s="31" t="s">
        <v>300</v>
      </c>
      <c r="C1133" s="32" t="s">
        <v>301</v>
      </c>
      <c r="D1133" s="33" t="s">
        <v>302</v>
      </c>
      <c r="E1133" s="33">
        <v>668</v>
      </c>
      <c r="F1133" s="33" t="s">
        <v>385</v>
      </c>
      <c r="G1133" s="34">
        <v>10</v>
      </c>
      <c r="H1133" s="31">
        <v>9</v>
      </c>
      <c r="I1133" s="35">
        <v>6</v>
      </c>
      <c r="K1133" s="36" t="s">
        <v>386</v>
      </c>
      <c r="L1133" s="37">
        <v>395.95</v>
      </c>
      <c r="M1133" s="38">
        <v>347.77</v>
      </c>
      <c r="N1133" s="38">
        <v>468.73</v>
      </c>
      <c r="O1133" s="39">
        <v>514.93</v>
      </c>
      <c r="P1133" s="37">
        <v>645.14</v>
      </c>
      <c r="Q1133" s="38">
        <v>822.64</v>
      </c>
      <c r="R1133" s="38">
        <v>991.47</v>
      </c>
      <c r="S1133" s="38">
        <v>833.74</v>
      </c>
      <c r="T1133" s="38">
        <v>1258.33</v>
      </c>
      <c r="U1133" s="38">
        <v>846.86</v>
      </c>
      <c r="V1133" s="38">
        <v>1056.52</v>
      </c>
      <c r="W1133" s="38">
        <v>1033.04</v>
      </c>
      <c r="X1133" s="38">
        <v>855.5</v>
      </c>
      <c r="Y1133" s="38">
        <v>937.44</v>
      </c>
      <c r="Z1133" s="38">
        <v>701.42</v>
      </c>
      <c r="AA1133" s="40">
        <v>690.68</v>
      </c>
      <c r="AB1133" s="27">
        <f t="shared" si="51"/>
        <v>514.93</v>
      </c>
      <c r="AC1133" s="28">
        <f t="shared" si="52"/>
        <v>1258.33</v>
      </c>
      <c r="AD1133" s="29">
        <f t="shared" si="53"/>
        <v>0.40921697805822005</v>
      </c>
    </row>
    <row r="1134" spans="1:30" ht="12.75" customHeight="1">
      <c r="A1134" s="30" t="s">
        <v>387</v>
      </c>
      <c r="B1134" s="31" t="s">
        <v>300</v>
      </c>
      <c r="C1134" s="32" t="s">
        <v>301</v>
      </c>
      <c r="D1134" s="33" t="s">
        <v>302</v>
      </c>
      <c r="E1134" s="33">
        <v>668</v>
      </c>
      <c r="F1134" s="33" t="s">
        <v>388</v>
      </c>
      <c r="G1134" s="34">
        <v>9</v>
      </c>
      <c r="H1134" s="31">
        <v>9</v>
      </c>
      <c r="I1134" s="35">
        <v>6</v>
      </c>
      <c r="K1134" s="36" t="s">
        <v>389</v>
      </c>
      <c r="L1134" s="37">
        <v>350.15</v>
      </c>
      <c r="M1134" s="38">
        <v>418.13</v>
      </c>
      <c r="N1134" s="38">
        <v>378.76</v>
      </c>
      <c r="O1134" s="39">
        <v>354.58</v>
      </c>
      <c r="P1134" s="37">
        <v>354.78</v>
      </c>
      <c r="Q1134" s="38">
        <v>303.65</v>
      </c>
      <c r="R1134" s="38">
        <v>289.21</v>
      </c>
      <c r="S1134" s="38">
        <v>310.14</v>
      </c>
      <c r="T1134" s="38">
        <v>299.01</v>
      </c>
      <c r="U1134" s="38">
        <v>375.99</v>
      </c>
      <c r="V1134" s="38">
        <v>317.71</v>
      </c>
      <c r="W1134" s="38">
        <v>385.85</v>
      </c>
      <c r="X1134" s="38">
        <v>497.95</v>
      </c>
      <c r="Y1134" s="38">
        <v>396.67</v>
      </c>
      <c r="Z1134" s="38">
        <v>629.5</v>
      </c>
      <c r="AA1134" s="40">
        <v>446.68</v>
      </c>
      <c r="AB1134" s="27">
        <f t="shared" si="51"/>
        <v>418.13</v>
      </c>
      <c r="AC1134" s="28">
        <f t="shared" si="52"/>
        <v>629.5</v>
      </c>
      <c r="AD1134" s="29">
        <f t="shared" si="53"/>
        <v>0.6642255758538522</v>
      </c>
    </row>
    <row r="1135" spans="1:30" ht="12.75" customHeight="1">
      <c r="A1135" s="30" t="s">
        <v>390</v>
      </c>
      <c r="B1135" s="31" t="s">
        <v>300</v>
      </c>
      <c r="C1135" s="32" t="s">
        <v>301</v>
      </c>
      <c r="D1135" s="33" t="s">
        <v>302</v>
      </c>
      <c r="E1135" s="33">
        <v>668</v>
      </c>
      <c r="F1135" s="33" t="s">
        <v>388</v>
      </c>
      <c r="G1135" s="34">
        <v>9</v>
      </c>
      <c r="H1135" s="31">
        <v>8</v>
      </c>
      <c r="I1135" s="35">
        <v>3</v>
      </c>
      <c r="J1135" s="45"/>
      <c r="K1135" s="36" t="s">
        <v>391</v>
      </c>
      <c r="L1135" s="37">
        <v>220.91</v>
      </c>
      <c r="M1135" s="38">
        <v>231.23</v>
      </c>
      <c r="N1135" s="38">
        <v>653.33</v>
      </c>
      <c r="O1135" s="39">
        <v>694.62</v>
      </c>
      <c r="P1135" s="37">
        <v>272.22</v>
      </c>
      <c r="Q1135" s="38">
        <v>361.36</v>
      </c>
      <c r="R1135" s="38">
        <v>274.07</v>
      </c>
      <c r="S1135" s="38">
        <v>285.22</v>
      </c>
      <c r="T1135" s="38">
        <v>328.19</v>
      </c>
      <c r="U1135" s="38">
        <v>239.32</v>
      </c>
      <c r="V1135" s="38">
        <v>363.01</v>
      </c>
      <c r="W1135" s="38">
        <v>507.86</v>
      </c>
      <c r="X1135" s="38">
        <v>623.75</v>
      </c>
      <c r="Y1135" s="38">
        <v>490.55</v>
      </c>
      <c r="Z1135" s="38">
        <v>388.43</v>
      </c>
      <c r="AA1135" s="40">
        <v>382.76</v>
      </c>
      <c r="AB1135" s="27">
        <f t="shared" si="51"/>
        <v>694.62</v>
      </c>
      <c r="AC1135" s="28">
        <f t="shared" si="52"/>
        <v>623.75</v>
      </c>
      <c r="AD1135" s="29">
        <f t="shared" si="53"/>
        <v>1.1136192384769539</v>
      </c>
    </row>
    <row r="1136" spans="1:30" ht="12.75" customHeight="1">
      <c r="A1136" s="30" t="s">
        <v>392</v>
      </c>
      <c r="B1136" s="31" t="s">
        <v>300</v>
      </c>
      <c r="C1136" s="32" t="s">
        <v>301</v>
      </c>
      <c r="D1136" s="33" t="s">
        <v>302</v>
      </c>
      <c r="E1136" s="33">
        <v>668</v>
      </c>
      <c r="F1136" s="33" t="s">
        <v>388</v>
      </c>
      <c r="G1136" s="34">
        <v>10</v>
      </c>
      <c r="H1136" s="31">
        <v>10</v>
      </c>
      <c r="I1136" s="35">
        <v>28</v>
      </c>
      <c r="K1136" s="36" t="s">
        <v>393</v>
      </c>
      <c r="L1136" s="37">
        <v>85.88</v>
      </c>
      <c r="M1136" s="38">
        <v>107.06</v>
      </c>
      <c r="N1136" s="38">
        <v>61.59</v>
      </c>
      <c r="O1136" s="39">
        <v>0</v>
      </c>
      <c r="P1136" s="37">
        <v>188.46</v>
      </c>
      <c r="Q1136" s="38">
        <v>187.48</v>
      </c>
      <c r="R1136" s="38">
        <v>159.66</v>
      </c>
      <c r="S1136" s="38">
        <v>100.87</v>
      </c>
      <c r="T1136" s="38">
        <v>138.24</v>
      </c>
      <c r="U1136" s="38">
        <v>181.61</v>
      </c>
      <c r="V1136" s="38">
        <v>160.92</v>
      </c>
      <c r="W1136" s="38">
        <v>257.12</v>
      </c>
      <c r="X1136" s="38">
        <v>215.3</v>
      </c>
      <c r="Y1136" s="38">
        <v>266.8</v>
      </c>
      <c r="Z1136" s="38">
        <v>499.64</v>
      </c>
      <c r="AA1136" s="40">
        <v>316.73</v>
      </c>
      <c r="AB1136" s="27">
        <f t="shared" si="51"/>
        <v>107.06</v>
      </c>
      <c r="AC1136" s="28">
        <f t="shared" si="52"/>
        <v>499.64</v>
      </c>
      <c r="AD1136" s="29">
        <f t="shared" si="53"/>
        <v>0.21427427747978547</v>
      </c>
    </row>
    <row r="1137" spans="1:30" ht="12.75" customHeight="1">
      <c r="A1137" s="30" t="s">
        <v>394</v>
      </c>
      <c r="B1137" s="31" t="s">
        <v>300</v>
      </c>
      <c r="C1137" s="32" t="s">
        <v>301</v>
      </c>
      <c r="D1137" s="33" t="s">
        <v>302</v>
      </c>
      <c r="E1137" s="33">
        <v>668</v>
      </c>
      <c r="F1137" s="33" t="s">
        <v>388</v>
      </c>
      <c r="G1137" s="34">
        <v>10</v>
      </c>
      <c r="H1137" s="31">
        <v>10</v>
      </c>
      <c r="I1137" s="35" t="s">
        <v>1140</v>
      </c>
      <c r="K1137" s="36" t="s">
        <v>395</v>
      </c>
      <c r="L1137" s="37">
        <v>0</v>
      </c>
      <c r="M1137" s="38">
        <v>0</v>
      </c>
      <c r="N1137" s="38">
        <v>0</v>
      </c>
      <c r="O1137" s="39">
        <v>0</v>
      </c>
      <c r="P1137" s="37">
        <v>340.65</v>
      </c>
      <c r="Q1137" s="38">
        <v>416.91</v>
      </c>
      <c r="R1137" s="38">
        <v>327.97</v>
      </c>
      <c r="S1137" s="38">
        <v>248.69</v>
      </c>
      <c r="T1137" s="38">
        <v>322.26</v>
      </c>
      <c r="U1137" s="38">
        <v>279.78</v>
      </c>
      <c r="V1137" s="38">
        <v>907.57</v>
      </c>
      <c r="W1137" s="38">
        <v>465.98</v>
      </c>
      <c r="X1137" s="38">
        <v>399.31</v>
      </c>
      <c r="Y1137" s="38">
        <v>345.1</v>
      </c>
      <c r="Z1137" s="38">
        <v>652.7</v>
      </c>
      <c r="AA1137" s="40">
        <v>667.02</v>
      </c>
      <c r="AB1137" s="27">
        <f t="shared" si="51"/>
        <v>0</v>
      </c>
      <c r="AC1137" s="28">
        <f t="shared" si="52"/>
        <v>907.57</v>
      </c>
      <c r="AD1137" s="29">
        <f t="shared" si="53"/>
        <v>0</v>
      </c>
    </row>
    <row r="1138" spans="1:30" ht="12.75" customHeight="1">
      <c r="A1138" s="30" t="s">
        <v>396</v>
      </c>
      <c r="B1138" s="31" t="s">
        <v>300</v>
      </c>
      <c r="C1138" s="32" t="s">
        <v>301</v>
      </c>
      <c r="D1138" s="33" t="s">
        <v>302</v>
      </c>
      <c r="E1138" s="33">
        <v>668</v>
      </c>
      <c r="F1138" s="33" t="s">
        <v>388</v>
      </c>
      <c r="G1138" s="34">
        <v>10</v>
      </c>
      <c r="H1138" s="31">
        <v>8</v>
      </c>
      <c r="I1138" s="35">
        <v>3</v>
      </c>
      <c r="J1138" s="45" t="s">
        <v>1158</v>
      </c>
      <c r="K1138" s="36" t="s">
        <v>397</v>
      </c>
      <c r="L1138" s="37">
        <v>121.28</v>
      </c>
      <c r="M1138" s="38">
        <v>271.95</v>
      </c>
      <c r="N1138" s="38">
        <v>1083.39</v>
      </c>
      <c r="O1138" s="39">
        <v>1448.99</v>
      </c>
      <c r="P1138" s="37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101.89</v>
      </c>
      <c r="W1138" s="38">
        <v>67.66</v>
      </c>
      <c r="X1138" s="38">
        <v>169.95</v>
      </c>
      <c r="Y1138" s="38">
        <v>0</v>
      </c>
      <c r="Z1138" s="38">
        <v>0</v>
      </c>
      <c r="AA1138" s="40">
        <v>0</v>
      </c>
      <c r="AB1138" s="27">
        <f t="shared" si="51"/>
        <v>1448.99</v>
      </c>
      <c r="AC1138" s="28">
        <f t="shared" si="52"/>
        <v>169.95</v>
      </c>
      <c r="AD1138" s="29">
        <f t="shared" si="53"/>
        <v>8.525978228890851</v>
      </c>
    </row>
    <row r="1139" spans="1:30" ht="12.75" customHeight="1">
      <c r="A1139" s="30" t="s">
        <v>398</v>
      </c>
      <c r="B1139" s="31" t="s">
        <v>300</v>
      </c>
      <c r="C1139" s="32" t="s">
        <v>301</v>
      </c>
      <c r="D1139" s="33" t="s">
        <v>302</v>
      </c>
      <c r="E1139" s="33">
        <v>668</v>
      </c>
      <c r="F1139" s="33" t="s">
        <v>388</v>
      </c>
      <c r="G1139" s="34">
        <v>10</v>
      </c>
      <c r="H1139" s="31">
        <v>8</v>
      </c>
      <c r="I1139" s="35">
        <v>3</v>
      </c>
      <c r="J1139" s="45" t="s">
        <v>1158</v>
      </c>
      <c r="K1139" s="36" t="s">
        <v>399</v>
      </c>
      <c r="L1139" s="37">
        <v>186.48</v>
      </c>
      <c r="M1139" s="38">
        <v>268.47</v>
      </c>
      <c r="N1139" s="38">
        <v>578.57</v>
      </c>
      <c r="O1139" s="39">
        <v>1110.03</v>
      </c>
      <c r="P1139" s="37">
        <v>74.7</v>
      </c>
      <c r="Q1139" s="38">
        <v>0</v>
      </c>
      <c r="R1139" s="38">
        <v>0</v>
      </c>
      <c r="S1139" s="38">
        <v>60.37</v>
      </c>
      <c r="T1139" s="38">
        <v>77.79</v>
      </c>
      <c r="U1139" s="38">
        <v>90.07</v>
      </c>
      <c r="V1139" s="38">
        <v>0</v>
      </c>
      <c r="W1139" s="38">
        <v>19.62</v>
      </c>
      <c r="X1139" s="38">
        <v>59.55</v>
      </c>
      <c r="Y1139" s="38">
        <v>54.34</v>
      </c>
      <c r="Z1139" s="38">
        <v>67.04</v>
      </c>
      <c r="AA1139" s="40">
        <v>20.6</v>
      </c>
      <c r="AB1139" s="27">
        <f t="shared" si="51"/>
        <v>1110.03</v>
      </c>
      <c r="AC1139" s="28">
        <f t="shared" si="52"/>
        <v>90.07</v>
      </c>
      <c r="AD1139" s="29">
        <f t="shared" si="53"/>
        <v>12.324081270123239</v>
      </c>
    </row>
    <row r="1140" spans="1:30" ht="12.75" customHeight="1">
      <c r="A1140" s="30" t="s">
        <v>400</v>
      </c>
      <c r="B1140" s="31" t="s">
        <v>300</v>
      </c>
      <c r="C1140" s="32" t="s">
        <v>301</v>
      </c>
      <c r="D1140" s="33" t="s">
        <v>302</v>
      </c>
      <c r="E1140" s="33">
        <v>668</v>
      </c>
      <c r="F1140" s="33" t="s">
        <v>388</v>
      </c>
      <c r="G1140" s="34">
        <v>10</v>
      </c>
      <c r="H1140" s="31">
        <v>10</v>
      </c>
      <c r="I1140" s="35">
        <v>31</v>
      </c>
      <c r="K1140" s="36" t="s">
        <v>401</v>
      </c>
      <c r="L1140" s="37">
        <v>91.2</v>
      </c>
      <c r="M1140" s="38">
        <v>103.5</v>
      </c>
      <c r="N1140" s="38">
        <v>0</v>
      </c>
      <c r="O1140" s="39">
        <v>167.18</v>
      </c>
      <c r="P1140" s="37">
        <v>196.13</v>
      </c>
      <c r="Q1140" s="38">
        <v>173.58</v>
      </c>
      <c r="R1140" s="38">
        <v>197.34</v>
      </c>
      <c r="S1140" s="38">
        <v>224.38</v>
      </c>
      <c r="T1140" s="38">
        <v>233.6</v>
      </c>
      <c r="U1140" s="38">
        <v>265.23</v>
      </c>
      <c r="V1140" s="38">
        <v>222.09</v>
      </c>
      <c r="W1140" s="38">
        <v>204.27</v>
      </c>
      <c r="X1140" s="38">
        <v>164.99</v>
      </c>
      <c r="Y1140" s="38">
        <v>194.2</v>
      </c>
      <c r="Z1140" s="38">
        <v>97.06</v>
      </c>
      <c r="AA1140" s="40">
        <v>110.79</v>
      </c>
      <c r="AB1140" s="27">
        <f t="shared" si="51"/>
        <v>167.18</v>
      </c>
      <c r="AC1140" s="28">
        <f t="shared" si="52"/>
        <v>265.23</v>
      </c>
      <c r="AD1140" s="29">
        <f t="shared" si="53"/>
        <v>0.6303208535987633</v>
      </c>
    </row>
    <row r="1141" spans="1:30" ht="12.75" customHeight="1">
      <c r="A1141" s="30" t="s">
        <v>402</v>
      </c>
      <c r="B1141" s="31" t="s">
        <v>300</v>
      </c>
      <c r="C1141" s="32" t="s">
        <v>301</v>
      </c>
      <c r="D1141" s="33" t="s">
        <v>302</v>
      </c>
      <c r="E1141" s="33">
        <v>668</v>
      </c>
      <c r="F1141" s="33" t="s">
        <v>388</v>
      </c>
      <c r="G1141" s="34">
        <v>10</v>
      </c>
      <c r="H1141" s="31">
        <v>8</v>
      </c>
      <c r="I1141" s="35">
        <v>19</v>
      </c>
      <c r="K1141" s="36" t="s">
        <v>403</v>
      </c>
      <c r="L1141" s="37">
        <v>0</v>
      </c>
      <c r="M1141" s="38">
        <v>104.19</v>
      </c>
      <c r="N1141" s="38">
        <v>348.73</v>
      </c>
      <c r="O1141" s="39">
        <v>354.37</v>
      </c>
      <c r="P1141" s="37">
        <v>95.02</v>
      </c>
      <c r="Q1141" s="38">
        <v>144.51</v>
      </c>
      <c r="R1141" s="38">
        <v>80.34</v>
      </c>
      <c r="S1141" s="38">
        <v>117.8</v>
      </c>
      <c r="T1141" s="38">
        <v>111.33</v>
      </c>
      <c r="U1141" s="38">
        <v>110.6</v>
      </c>
      <c r="V1141" s="38">
        <v>168.5</v>
      </c>
      <c r="W1141" s="38">
        <v>89.39</v>
      </c>
      <c r="X1141" s="38">
        <v>123.44</v>
      </c>
      <c r="Y1141" s="38">
        <v>148.38</v>
      </c>
      <c r="Z1141" s="38">
        <v>151.21</v>
      </c>
      <c r="AA1141" s="40">
        <v>294.44</v>
      </c>
      <c r="AB1141" s="27">
        <f t="shared" si="51"/>
        <v>354.37</v>
      </c>
      <c r="AC1141" s="28">
        <f t="shared" si="52"/>
        <v>294.44</v>
      </c>
      <c r="AD1141" s="29">
        <f t="shared" si="53"/>
        <v>1.203538921342209</v>
      </c>
    </row>
    <row r="1142" spans="1:30" ht="12.75" customHeight="1">
      <c r="A1142" s="30" t="s">
        <v>404</v>
      </c>
      <c r="B1142" s="31" t="s">
        <v>300</v>
      </c>
      <c r="C1142" s="32" t="s">
        <v>301</v>
      </c>
      <c r="D1142" s="33" t="s">
        <v>302</v>
      </c>
      <c r="E1142" s="33">
        <v>668</v>
      </c>
      <c r="F1142" s="33" t="s">
        <v>388</v>
      </c>
      <c r="G1142" s="34">
        <v>10</v>
      </c>
      <c r="H1142" s="31">
        <v>10</v>
      </c>
      <c r="I1142" s="35" t="s">
        <v>1140</v>
      </c>
      <c r="K1142" s="36" t="s">
        <v>405</v>
      </c>
      <c r="L1142" s="37">
        <v>0</v>
      </c>
      <c r="M1142" s="38">
        <v>0</v>
      </c>
      <c r="N1142" s="38">
        <v>0</v>
      </c>
      <c r="O1142" s="39">
        <v>0</v>
      </c>
      <c r="P1142" s="37">
        <v>33.4</v>
      </c>
      <c r="Q1142" s="38">
        <v>83</v>
      </c>
      <c r="R1142" s="38">
        <v>0</v>
      </c>
      <c r="S1142" s="38">
        <v>32.48</v>
      </c>
      <c r="T1142" s="38">
        <v>0</v>
      </c>
      <c r="U1142" s="38">
        <v>0</v>
      </c>
      <c r="V1142" s="38">
        <v>0</v>
      </c>
      <c r="W1142" s="38">
        <v>288.25</v>
      </c>
      <c r="X1142" s="38">
        <v>298.18</v>
      </c>
      <c r="Y1142" s="38">
        <v>181.94</v>
      </c>
      <c r="Z1142" s="38">
        <v>139.53</v>
      </c>
      <c r="AA1142" s="40">
        <v>254.58</v>
      </c>
      <c r="AB1142" s="27">
        <f t="shared" si="51"/>
        <v>0</v>
      </c>
      <c r="AC1142" s="28">
        <f t="shared" si="52"/>
        <v>298.18</v>
      </c>
      <c r="AD1142" s="29">
        <f t="shared" si="53"/>
        <v>0</v>
      </c>
    </row>
    <row r="1143" spans="1:30" ht="12.75" customHeight="1">
      <c r="A1143" s="30" t="s">
        <v>406</v>
      </c>
      <c r="B1143" s="31" t="s">
        <v>300</v>
      </c>
      <c r="C1143" s="32" t="s">
        <v>301</v>
      </c>
      <c r="D1143" s="33" t="s">
        <v>302</v>
      </c>
      <c r="E1143" s="33">
        <v>668</v>
      </c>
      <c r="F1143" s="33" t="s">
        <v>388</v>
      </c>
      <c r="G1143" s="34">
        <v>10</v>
      </c>
      <c r="H1143" s="31">
        <v>9</v>
      </c>
      <c r="I1143" s="35" t="s">
        <v>1140</v>
      </c>
      <c r="K1143" s="36" t="s">
        <v>407</v>
      </c>
      <c r="L1143" s="37">
        <v>0</v>
      </c>
      <c r="M1143" s="38">
        <v>0</v>
      </c>
      <c r="N1143" s="38">
        <v>0</v>
      </c>
      <c r="O1143" s="39">
        <v>0</v>
      </c>
      <c r="P1143" s="37">
        <v>212.42</v>
      </c>
      <c r="Q1143" s="38">
        <v>351.82</v>
      </c>
      <c r="R1143" s="38">
        <v>348.63</v>
      </c>
      <c r="S1143" s="38">
        <v>351.62</v>
      </c>
      <c r="T1143" s="38">
        <v>637.5</v>
      </c>
      <c r="U1143" s="38">
        <v>343.56</v>
      </c>
      <c r="V1143" s="38">
        <v>525.34</v>
      </c>
      <c r="W1143" s="38">
        <v>322.9</v>
      </c>
      <c r="X1143" s="38">
        <v>225.75</v>
      </c>
      <c r="Y1143" s="38">
        <v>348.66</v>
      </c>
      <c r="Z1143" s="38">
        <v>387.2</v>
      </c>
      <c r="AA1143" s="40">
        <v>339.07</v>
      </c>
      <c r="AB1143" s="27">
        <f t="shared" si="51"/>
        <v>0</v>
      </c>
      <c r="AC1143" s="28">
        <f t="shared" si="52"/>
        <v>637.5</v>
      </c>
      <c r="AD1143" s="29">
        <f t="shared" si="53"/>
        <v>0</v>
      </c>
    </row>
    <row r="1144" spans="1:30" ht="12.75" customHeight="1">
      <c r="A1144" s="30" t="s">
        <v>408</v>
      </c>
      <c r="B1144" s="31" t="s">
        <v>300</v>
      </c>
      <c r="C1144" s="32" t="s">
        <v>301</v>
      </c>
      <c r="D1144" s="33" t="s">
        <v>302</v>
      </c>
      <c r="E1144" s="33">
        <v>668</v>
      </c>
      <c r="F1144" s="33" t="s">
        <v>388</v>
      </c>
      <c r="G1144" s="34">
        <v>10</v>
      </c>
      <c r="H1144" s="31">
        <v>10</v>
      </c>
      <c r="I1144" s="35">
        <v>3</v>
      </c>
      <c r="J1144" s="45" t="s">
        <v>1158</v>
      </c>
      <c r="K1144" s="36" t="s">
        <v>409</v>
      </c>
      <c r="L1144" s="37">
        <v>149.39</v>
      </c>
      <c r="M1144" s="38">
        <v>166.24</v>
      </c>
      <c r="N1144" s="38">
        <v>213.44</v>
      </c>
      <c r="O1144" s="39">
        <v>860.54</v>
      </c>
      <c r="P1144" s="37">
        <v>87.83</v>
      </c>
      <c r="Q1144" s="38">
        <v>94.66</v>
      </c>
      <c r="R1144" s="38">
        <v>107.35</v>
      </c>
      <c r="S1144" s="38">
        <v>153.83</v>
      </c>
      <c r="T1144" s="38">
        <v>132.19</v>
      </c>
      <c r="U1144" s="38">
        <v>133.44</v>
      </c>
      <c r="V1144" s="38">
        <v>135.47</v>
      </c>
      <c r="W1144" s="38">
        <v>101.39</v>
      </c>
      <c r="X1144" s="38">
        <v>102.09</v>
      </c>
      <c r="Y1144" s="38">
        <v>101.48</v>
      </c>
      <c r="Z1144" s="38">
        <v>86.57</v>
      </c>
      <c r="AA1144" s="40">
        <v>72.41</v>
      </c>
      <c r="AB1144" s="27">
        <f t="shared" si="51"/>
        <v>860.54</v>
      </c>
      <c r="AC1144" s="28">
        <f t="shared" si="52"/>
        <v>153.83</v>
      </c>
      <c r="AD1144" s="29">
        <f t="shared" si="53"/>
        <v>5.594097380224922</v>
      </c>
    </row>
    <row r="1145" spans="1:30" ht="12.75" customHeight="1">
      <c r="A1145" s="30" t="s">
        <v>410</v>
      </c>
      <c r="B1145" s="31" t="s">
        <v>300</v>
      </c>
      <c r="C1145" s="32" t="s">
        <v>301</v>
      </c>
      <c r="D1145" s="33" t="s">
        <v>302</v>
      </c>
      <c r="E1145" s="33">
        <v>723</v>
      </c>
      <c r="F1145" s="33" t="s">
        <v>411</v>
      </c>
      <c r="G1145" s="34">
        <v>10</v>
      </c>
      <c r="H1145" s="31">
        <v>11</v>
      </c>
      <c r="I1145" s="35">
        <v>6</v>
      </c>
      <c r="K1145" s="36" t="s">
        <v>412</v>
      </c>
      <c r="L1145" s="37">
        <v>818.4</v>
      </c>
      <c r="M1145" s="38">
        <v>827.18</v>
      </c>
      <c r="N1145" s="38">
        <v>735.52</v>
      </c>
      <c r="O1145" s="39">
        <v>984.54</v>
      </c>
      <c r="P1145" s="37">
        <v>490.12</v>
      </c>
      <c r="Q1145" s="38">
        <v>533.34</v>
      </c>
      <c r="R1145" s="38">
        <v>462.34</v>
      </c>
      <c r="S1145" s="38">
        <v>513.92</v>
      </c>
      <c r="T1145" s="38">
        <v>538.73</v>
      </c>
      <c r="U1145" s="38">
        <v>530.96</v>
      </c>
      <c r="V1145" s="38">
        <v>522.92</v>
      </c>
      <c r="W1145" s="38">
        <v>765.88</v>
      </c>
      <c r="X1145" s="38">
        <v>826.31</v>
      </c>
      <c r="Y1145" s="38">
        <v>781.41</v>
      </c>
      <c r="Z1145" s="38">
        <v>755.22</v>
      </c>
      <c r="AA1145" s="40">
        <v>628.82</v>
      </c>
      <c r="AB1145" s="27">
        <f t="shared" si="51"/>
        <v>984.54</v>
      </c>
      <c r="AC1145" s="28">
        <f t="shared" si="52"/>
        <v>826.31</v>
      </c>
      <c r="AD1145" s="29">
        <f t="shared" si="53"/>
        <v>1.1914898766806648</v>
      </c>
    </row>
    <row r="1146" spans="1:30" ht="12.75" customHeight="1">
      <c r="A1146" s="30" t="s">
        <v>413</v>
      </c>
      <c r="B1146" s="31" t="s">
        <v>414</v>
      </c>
      <c r="C1146" s="32" t="s">
        <v>415</v>
      </c>
      <c r="D1146" s="33" t="s">
        <v>416</v>
      </c>
      <c r="E1146" s="33">
        <v>3</v>
      </c>
      <c r="F1146" s="33" t="s">
        <v>417</v>
      </c>
      <c r="G1146" s="34">
        <v>10</v>
      </c>
      <c r="H1146" s="31">
        <v>12</v>
      </c>
      <c r="I1146" s="35">
        <v>3</v>
      </c>
      <c r="K1146" s="36" t="s">
        <v>413</v>
      </c>
      <c r="L1146" s="37">
        <v>924.99</v>
      </c>
      <c r="M1146" s="38">
        <v>1368.57</v>
      </c>
      <c r="N1146" s="38">
        <v>2066.83</v>
      </c>
      <c r="O1146" s="39">
        <v>1537.24</v>
      </c>
      <c r="P1146" s="37">
        <v>488.39</v>
      </c>
      <c r="Q1146" s="38">
        <v>510.87</v>
      </c>
      <c r="R1146" s="38">
        <v>431.76</v>
      </c>
      <c r="S1146" s="38">
        <v>331.58</v>
      </c>
      <c r="T1146" s="38">
        <v>392.26</v>
      </c>
      <c r="U1146" s="38">
        <v>471.48</v>
      </c>
      <c r="V1146" s="38">
        <v>360.21</v>
      </c>
      <c r="W1146" s="38">
        <v>482.89</v>
      </c>
      <c r="X1146" s="38">
        <v>304.26</v>
      </c>
      <c r="Y1146" s="38">
        <v>374.9</v>
      </c>
      <c r="Z1146" s="38">
        <v>691.47</v>
      </c>
      <c r="AA1146" s="40">
        <v>688.39</v>
      </c>
      <c r="AB1146" s="27">
        <f t="shared" si="51"/>
        <v>2066.83</v>
      </c>
      <c r="AC1146" s="28">
        <f t="shared" si="52"/>
        <v>691.47</v>
      </c>
      <c r="AD1146" s="29">
        <f t="shared" si="53"/>
        <v>2.989037846905867</v>
      </c>
    </row>
    <row r="1147" spans="1:30" ht="12.75" customHeight="1">
      <c r="A1147" s="30" t="s">
        <v>418</v>
      </c>
      <c r="B1147" s="31" t="s">
        <v>414</v>
      </c>
      <c r="C1147" s="32" t="s">
        <v>415</v>
      </c>
      <c r="D1147" s="33" t="s">
        <v>416</v>
      </c>
      <c r="E1147" s="33">
        <v>3</v>
      </c>
      <c r="F1147" s="33" t="s">
        <v>417</v>
      </c>
      <c r="G1147" s="34">
        <v>10</v>
      </c>
      <c r="H1147" s="31">
        <v>10</v>
      </c>
      <c r="I1147" s="35">
        <v>25</v>
      </c>
      <c r="K1147" s="36" t="s">
        <v>418</v>
      </c>
      <c r="L1147" s="37">
        <v>447.96</v>
      </c>
      <c r="M1147" s="38">
        <v>254.78</v>
      </c>
      <c r="N1147" s="38">
        <v>246.8</v>
      </c>
      <c r="O1147" s="39">
        <v>254.83</v>
      </c>
      <c r="P1147" s="37">
        <v>160.43</v>
      </c>
      <c r="Q1147" s="38">
        <v>145.57</v>
      </c>
      <c r="R1147" s="38">
        <v>186.57</v>
      </c>
      <c r="S1147" s="38">
        <v>165.97</v>
      </c>
      <c r="T1147" s="38">
        <v>165.39</v>
      </c>
      <c r="U1147" s="38">
        <v>164.22</v>
      </c>
      <c r="V1147" s="38">
        <v>149.11</v>
      </c>
      <c r="W1147" s="38">
        <v>97.85</v>
      </c>
      <c r="X1147" s="38">
        <v>128.9</v>
      </c>
      <c r="Y1147" s="38">
        <v>140.65</v>
      </c>
      <c r="Z1147" s="38">
        <v>138.47</v>
      </c>
      <c r="AA1147" s="40">
        <v>151.61</v>
      </c>
      <c r="AB1147" s="27">
        <f t="shared" si="51"/>
        <v>447.96</v>
      </c>
      <c r="AC1147" s="28">
        <f t="shared" si="52"/>
        <v>186.57</v>
      </c>
      <c r="AD1147" s="29">
        <f t="shared" si="53"/>
        <v>2.4010291043576135</v>
      </c>
    </row>
    <row r="1148" spans="1:30" ht="12.75" customHeight="1">
      <c r="A1148" s="30" t="s">
        <v>419</v>
      </c>
      <c r="B1148" s="31" t="s">
        <v>414</v>
      </c>
      <c r="C1148" s="32" t="s">
        <v>415</v>
      </c>
      <c r="D1148" s="33" t="s">
        <v>416</v>
      </c>
      <c r="E1148" s="33">
        <v>3</v>
      </c>
      <c r="F1148" s="33" t="s">
        <v>417</v>
      </c>
      <c r="G1148" s="34">
        <v>10</v>
      </c>
      <c r="H1148" s="31">
        <v>12</v>
      </c>
      <c r="I1148" s="35">
        <v>6</v>
      </c>
      <c r="K1148" s="36" t="s">
        <v>419</v>
      </c>
      <c r="L1148" s="37">
        <v>1342.93</v>
      </c>
      <c r="M1148" s="38">
        <v>1221.82</v>
      </c>
      <c r="N1148" s="38">
        <v>2132.2</v>
      </c>
      <c r="O1148" s="39">
        <v>1583.38</v>
      </c>
      <c r="P1148" s="37">
        <v>1442.03</v>
      </c>
      <c r="Q1148" s="38">
        <v>1606.46</v>
      </c>
      <c r="R1148" s="38">
        <v>1505.57</v>
      </c>
      <c r="S1148" s="38">
        <v>1262.67</v>
      </c>
      <c r="T1148" s="38">
        <v>1262.11</v>
      </c>
      <c r="U1148" s="38">
        <v>1447.76</v>
      </c>
      <c r="V1148" s="38">
        <v>1301.33</v>
      </c>
      <c r="W1148" s="38">
        <v>1613.48</v>
      </c>
      <c r="X1148" s="38">
        <v>1487.56</v>
      </c>
      <c r="Y1148" s="38">
        <v>1429.45</v>
      </c>
      <c r="Z1148" s="38">
        <v>2390.75</v>
      </c>
      <c r="AA1148" s="40">
        <v>1848.59</v>
      </c>
      <c r="AB1148" s="27">
        <f t="shared" si="51"/>
        <v>2132.2</v>
      </c>
      <c r="AC1148" s="28">
        <f t="shared" si="52"/>
        <v>2390.75</v>
      </c>
      <c r="AD1148" s="29">
        <f t="shared" si="53"/>
        <v>0.8918540207047997</v>
      </c>
    </row>
    <row r="1149" spans="1:30" ht="12.75" customHeight="1">
      <c r="A1149" s="30" t="s">
        <v>420</v>
      </c>
      <c r="B1149" s="31" t="s">
        <v>414</v>
      </c>
      <c r="C1149" s="32" t="s">
        <v>415</v>
      </c>
      <c r="D1149" s="33" t="s">
        <v>416</v>
      </c>
      <c r="E1149" s="33">
        <v>719</v>
      </c>
      <c r="F1149" s="33" t="s">
        <v>421</v>
      </c>
      <c r="G1149" s="34">
        <v>10</v>
      </c>
      <c r="H1149" s="31">
        <v>10</v>
      </c>
      <c r="I1149" s="35">
        <v>25</v>
      </c>
      <c r="J1149" s="45"/>
      <c r="K1149" s="36" t="s">
        <v>420</v>
      </c>
      <c r="L1149" s="37">
        <v>250.36</v>
      </c>
      <c r="M1149" s="38">
        <v>219.68</v>
      </c>
      <c r="N1149" s="38">
        <v>92.22</v>
      </c>
      <c r="O1149" s="39">
        <v>104.85</v>
      </c>
      <c r="P1149" s="37">
        <v>207.27</v>
      </c>
      <c r="Q1149" s="38">
        <v>241.39</v>
      </c>
      <c r="R1149" s="38">
        <v>197.62</v>
      </c>
      <c r="S1149" s="38">
        <v>252.81</v>
      </c>
      <c r="T1149" s="38">
        <v>207.76</v>
      </c>
      <c r="U1149" s="38">
        <v>232.88</v>
      </c>
      <c r="V1149" s="38">
        <v>191.2</v>
      </c>
      <c r="W1149" s="38">
        <v>223.23</v>
      </c>
      <c r="X1149" s="38">
        <v>310.83</v>
      </c>
      <c r="Y1149" s="38">
        <v>232.23</v>
      </c>
      <c r="Z1149" s="38">
        <v>122.36</v>
      </c>
      <c r="AA1149" s="40">
        <v>143.98</v>
      </c>
      <c r="AB1149" s="27">
        <f t="shared" si="51"/>
        <v>250.36</v>
      </c>
      <c r="AC1149" s="28">
        <f t="shared" si="52"/>
        <v>310.83</v>
      </c>
      <c r="AD1149" s="29">
        <f t="shared" si="53"/>
        <v>0.8054563587813275</v>
      </c>
    </row>
    <row r="1150" spans="1:30" ht="12.75" customHeight="1">
      <c r="A1150" s="30" t="s">
        <v>422</v>
      </c>
      <c r="B1150" s="31" t="s">
        <v>414</v>
      </c>
      <c r="C1150" s="32" t="s">
        <v>415</v>
      </c>
      <c r="D1150" s="33" t="s">
        <v>416</v>
      </c>
      <c r="E1150" s="33">
        <v>719</v>
      </c>
      <c r="F1150" s="33" t="s">
        <v>423</v>
      </c>
      <c r="G1150" s="34">
        <v>10</v>
      </c>
      <c r="H1150" s="31">
        <v>10</v>
      </c>
      <c r="I1150" s="35">
        <v>29</v>
      </c>
      <c r="K1150" s="36" t="s">
        <v>424</v>
      </c>
      <c r="L1150" s="37">
        <v>289.74</v>
      </c>
      <c r="M1150" s="38">
        <v>324.21</v>
      </c>
      <c r="N1150" s="38">
        <v>0</v>
      </c>
      <c r="O1150" s="39">
        <v>0</v>
      </c>
      <c r="P1150" s="37">
        <v>1032.9</v>
      </c>
      <c r="Q1150" s="38">
        <v>1032.59</v>
      </c>
      <c r="R1150" s="38">
        <v>743.79</v>
      </c>
      <c r="S1150" s="38">
        <v>968.53</v>
      </c>
      <c r="T1150" s="38">
        <v>730.46</v>
      </c>
      <c r="U1150" s="38">
        <v>890.83</v>
      </c>
      <c r="V1150" s="38">
        <v>685.62</v>
      </c>
      <c r="W1150" s="38">
        <v>388.47</v>
      </c>
      <c r="X1150" s="38">
        <v>309.04</v>
      </c>
      <c r="Y1150" s="38">
        <v>374.55</v>
      </c>
      <c r="Z1150" s="38">
        <v>66.83</v>
      </c>
      <c r="AA1150" s="40">
        <v>219.98</v>
      </c>
      <c r="AB1150" s="27">
        <f t="shared" si="51"/>
        <v>324.21</v>
      </c>
      <c r="AC1150" s="28">
        <f t="shared" si="52"/>
        <v>1032.9</v>
      </c>
      <c r="AD1150" s="29">
        <f t="shared" si="53"/>
        <v>0.31388324135927964</v>
      </c>
    </row>
    <row r="1151" spans="1:30" ht="12.75" customHeight="1">
      <c r="A1151" s="30" t="s">
        <v>425</v>
      </c>
      <c r="B1151" s="44" t="s">
        <v>426</v>
      </c>
      <c r="C1151" s="32" t="s">
        <v>427</v>
      </c>
      <c r="D1151" s="33" t="s">
        <v>428</v>
      </c>
      <c r="E1151" s="33">
        <v>287</v>
      </c>
      <c r="F1151" s="33" t="s">
        <v>429</v>
      </c>
      <c r="G1151" s="34">
        <v>1</v>
      </c>
      <c r="H1151" s="31">
        <v>4</v>
      </c>
      <c r="I1151" s="35">
        <v>29</v>
      </c>
      <c r="K1151" s="36" t="s">
        <v>425</v>
      </c>
      <c r="L1151" s="37">
        <v>533.54</v>
      </c>
      <c r="M1151" s="38">
        <v>472.16</v>
      </c>
      <c r="N1151" s="38">
        <v>91.85</v>
      </c>
      <c r="O1151" s="39">
        <v>0</v>
      </c>
      <c r="P1151" s="37">
        <v>474.38</v>
      </c>
      <c r="Q1151" s="38">
        <v>1007.82</v>
      </c>
      <c r="R1151" s="38">
        <v>440.9</v>
      </c>
      <c r="S1151" s="38">
        <v>345.1</v>
      </c>
      <c r="T1151" s="38">
        <v>201.53</v>
      </c>
      <c r="U1151" s="38">
        <v>485.57</v>
      </c>
      <c r="V1151" s="38">
        <v>253.18</v>
      </c>
      <c r="W1151" s="38">
        <v>337.4</v>
      </c>
      <c r="X1151" s="38">
        <v>266.43</v>
      </c>
      <c r="Y1151" s="38">
        <v>322.12</v>
      </c>
      <c r="Z1151" s="38">
        <v>340.44</v>
      </c>
      <c r="AA1151" s="40">
        <v>288.25</v>
      </c>
      <c r="AB1151" s="27">
        <f t="shared" si="51"/>
        <v>533.54</v>
      </c>
      <c r="AC1151" s="28">
        <f t="shared" si="52"/>
        <v>1007.82</v>
      </c>
      <c r="AD1151" s="29">
        <f t="shared" si="53"/>
        <v>0.5294000912861423</v>
      </c>
    </row>
    <row r="1152" spans="1:30" ht="12.75" customHeight="1">
      <c r="A1152" s="30" t="s">
        <v>430</v>
      </c>
      <c r="B1152" s="44" t="s">
        <v>426</v>
      </c>
      <c r="C1152" s="32" t="s">
        <v>427</v>
      </c>
      <c r="D1152" s="33" t="s">
        <v>428</v>
      </c>
      <c r="E1152" s="33">
        <v>287</v>
      </c>
      <c r="F1152" s="33" t="s">
        <v>429</v>
      </c>
      <c r="G1152" s="34">
        <v>1</v>
      </c>
      <c r="H1152" s="31">
        <v>3</v>
      </c>
      <c r="I1152" s="35"/>
      <c r="K1152" s="36" t="s">
        <v>430</v>
      </c>
      <c r="AB1152" s="27">
        <f t="shared" si="51"/>
        <v>0</v>
      </c>
      <c r="AC1152" s="28">
        <f t="shared" si="52"/>
        <v>0</v>
      </c>
      <c r="AD1152" s="29" t="e">
        <f t="shared" si="53"/>
        <v>#DIV/0!</v>
      </c>
    </row>
    <row r="1153" spans="1:30" ht="12.75" customHeight="1">
      <c r="A1153" s="30" t="s">
        <v>431</v>
      </c>
      <c r="B1153" s="44" t="s">
        <v>426</v>
      </c>
      <c r="C1153" s="32" t="s">
        <v>427</v>
      </c>
      <c r="D1153" s="33" t="s">
        <v>428</v>
      </c>
      <c r="E1153" s="33">
        <v>427</v>
      </c>
      <c r="F1153" s="33" t="s">
        <v>432</v>
      </c>
      <c r="G1153" s="34">
        <v>1</v>
      </c>
      <c r="H1153" s="31">
        <v>1</v>
      </c>
      <c r="I1153" s="35">
        <v>29</v>
      </c>
      <c r="J1153" s="45" t="s">
        <v>1158</v>
      </c>
      <c r="K1153" s="36" t="s">
        <v>433</v>
      </c>
      <c r="L1153" s="37">
        <v>323.31</v>
      </c>
      <c r="M1153" s="38">
        <v>325.79</v>
      </c>
      <c r="N1153" s="38">
        <v>0</v>
      </c>
      <c r="O1153" s="39">
        <v>0</v>
      </c>
      <c r="P1153" s="37">
        <v>22</v>
      </c>
      <c r="Q1153" s="38">
        <v>0</v>
      </c>
      <c r="R1153" s="38">
        <v>92.46</v>
      </c>
      <c r="S1153" s="38">
        <v>55.21</v>
      </c>
      <c r="T1153" s="38">
        <v>0</v>
      </c>
      <c r="U1153" s="38">
        <v>0</v>
      </c>
      <c r="V1153" s="38">
        <v>0</v>
      </c>
      <c r="W1153" s="38">
        <v>0</v>
      </c>
      <c r="X1153" s="38">
        <v>0</v>
      </c>
      <c r="Y1153" s="38">
        <v>0</v>
      </c>
      <c r="Z1153" s="38">
        <v>0</v>
      </c>
      <c r="AA1153" s="40">
        <v>0</v>
      </c>
      <c r="AB1153" s="27">
        <f t="shared" si="51"/>
        <v>325.79</v>
      </c>
      <c r="AC1153" s="28">
        <f t="shared" si="52"/>
        <v>92.46</v>
      </c>
      <c r="AD1153" s="29">
        <f t="shared" si="53"/>
        <v>3.5235777633571277</v>
      </c>
    </row>
    <row r="1154" spans="1:30" ht="12.75" customHeight="1">
      <c r="A1154" s="30" t="s">
        <v>434</v>
      </c>
      <c r="B1154" s="44" t="s">
        <v>426</v>
      </c>
      <c r="C1154" s="32" t="s">
        <v>427</v>
      </c>
      <c r="D1154" s="33" t="s">
        <v>428</v>
      </c>
      <c r="E1154" s="33">
        <v>427</v>
      </c>
      <c r="F1154" s="33" t="s">
        <v>432</v>
      </c>
      <c r="G1154" s="34">
        <v>3</v>
      </c>
      <c r="H1154" s="31">
        <v>2</v>
      </c>
      <c r="I1154" s="35">
        <v>25</v>
      </c>
      <c r="K1154" s="36" t="s">
        <v>435</v>
      </c>
      <c r="L1154" s="37">
        <v>958.8</v>
      </c>
      <c r="M1154" s="38">
        <v>887.71</v>
      </c>
      <c r="N1154" s="38">
        <v>333.59</v>
      </c>
      <c r="O1154" s="39">
        <v>550.88</v>
      </c>
      <c r="P1154" s="37">
        <v>835.08</v>
      </c>
      <c r="Q1154" s="38">
        <v>754.59</v>
      </c>
      <c r="R1154" s="38">
        <v>1387.19</v>
      </c>
      <c r="S1154" s="38">
        <v>860.27</v>
      </c>
      <c r="T1154" s="38">
        <v>1706.53</v>
      </c>
      <c r="U1154" s="38">
        <v>614.13</v>
      </c>
      <c r="V1154" s="38">
        <v>1362.18</v>
      </c>
      <c r="W1154" s="38">
        <v>3089.4</v>
      </c>
      <c r="X1154" s="38">
        <v>3467.53</v>
      </c>
      <c r="Y1154" s="38">
        <v>3542.49</v>
      </c>
      <c r="Z1154" s="38">
        <v>685.42</v>
      </c>
      <c r="AA1154" s="40">
        <v>1063.65</v>
      </c>
      <c r="AB1154" s="27">
        <f t="shared" si="51"/>
        <v>958.8</v>
      </c>
      <c r="AC1154" s="28">
        <f t="shared" si="52"/>
        <v>3542.49</v>
      </c>
      <c r="AD1154" s="29">
        <f t="shared" si="53"/>
        <v>0.2706570801893583</v>
      </c>
    </row>
    <row r="1155" spans="1:30" ht="12.75" customHeight="1">
      <c r="A1155" s="30" t="s">
        <v>436</v>
      </c>
      <c r="B1155" s="44" t="s">
        <v>426</v>
      </c>
      <c r="C1155" s="32" t="s">
        <v>427</v>
      </c>
      <c r="D1155" s="33" t="s">
        <v>428</v>
      </c>
      <c r="E1155" s="33">
        <v>427</v>
      </c>
      <c r="F1155" s="33" t="s">
        <v>432</v>
      </c>
      <c r="G1155" s="34">
        <v>3</v>
      </c>
      <c r="H1155" s="31">
        <v>3</v>
      </c>
      <c r="I1155" s="35">
        <v>29</v>
      </c>
      <c r="K1155" s="36" t="s">
        <v>437</v>
      </c>
      <c r="L1155" s="37">
        <v>229.9</v>
      </c>
      <c r="M1155" s="38">
        <v>224.7</v>
      </c>
      <c r="N1155" s="38">
        <v>123.78</v>
      </c>
      <c r="O1155" s="39">
        <v>49.64</v>
      </c>
      <c r="P1155" s="37">
        <v>217.89</v>
      </c>
      <c r="Q1155" s="38">
        <v>198.21</v>
      </c>
      <c r="R1155" s="38">
        <v>207.06</v>
      </c>
      <c r="S1155" s="38">
        <v>232.22</v>
      </c>
      <c r="T1155" s="38">
        <v>206.74</v>
      </c>
      <c r="U1155" s="38">
        <v>206.19</v>
      </c>
      <c r="V1155" s="38">
        <v>136.32</v>
      </c>
      <c r="W1155" s="38">
        <v>156.68</v>
      </c>
      <c r="X1155" s="38">
        <v>139.9</v>
      </c>
      <c r="Y1155" s="38">
        <v>136.61</v>
      </c>
      <c r="Z1155" s="38">
        <v>238.54</v>
      </c>
      <c r="AA1155" s="40">
        <v>227.78</v>
      </c>
      <c r="AB1155" s="27">
        <f t="shared" si="51"/>
        <v>229.9</v>
      </c>
      <c r="AC1155" s="28">
        <f t="shared" si="52"/>
        <v>238.54</v>
      </c>
      <c r="AD1155" s="29">
        <f t="shared" si="53"/>
        <v>0.963779659595875</v>
      </c>
    </row>
    <row r="1156" spans="1:30" ht="12.75" customHeight="1">
      <c r="A1156" s="30" t="s">
        <v>438</v>
      </c>
      <c r="B1156" s="44" t="s">
        <v>426</v>
      </c>
      <c r="C1156" s="32" t="s">
        <v>427</v>
      </c>
      <c r="D1156" s="33" t="s">
        <v>428</v>
      </c>
      <c r="E1156" s="33">
        <v>649</v>
      </c>
      <c r="F1156" s="33" t="s">
        <v>439</v>
      </c>
      <c r="G1156" s="34">
        <v>0</v>
      </c>
      <c r="H1156" s="31">
        <v>0</v>
      </c>
      <c r="I1156" s="35">
        <v>29</v>
      </c>
      <c r="K1156" s="36" t="s">
        <v>438</v>
      </c>
      <c r="L1156" s="37">
        <v>485.44</v>
      </c>
      <c r="M1156" s="38">
        <v>456.73</v>
      </c>
      <c r="N1156" s="38">
        <v>0</v>
      </c>
      <c r="O1156" s="39">
        <v>0</v>
      </c>
      <c r="P1156" s="37">
        <v>500.3</v>
      </c>
      <c r="Q1156" s="38">
        <v>602.75</v>
      </c>
      <c r="R1156" s="38">
        <v>548.03</v>
      </c>
      <c r="S1156" s="38">
        <v>617.12</v>
      </c>
      <c r="T1156" s="38">
        <v>291.39</v>
      </c>
      <c r="U1156" s="38">
        <v>488.56</v>
      </c>
      <c r="V1156" s="38">
        <v>238.13</v>
      </c>
      <c r="W1156" s="38">
        <v>275.22</v>
      </c>
      <c r="X1156" s="38">
        <v>304.72</v>
      </c>
      <c r="Y1156" s="38">
        <v>323.42</v>
      </c>
      <c r="Z1156" s="38">
        <v>355.92</v>
      </c>
      <c r="AA1156" s="40">
        <v>306.81</v>
      </c>
      <c r="AB1156" s="27">
        <f aca="true" t="shared" si="54" ref="AB1156:AB1219">MAX(L1156:O1156)</f>
        <v>485.44</v>
      </c>
      <c r="AC1156" s="28">
        <f aca="true" t="shared" si="55" ref="AC1156:AC1219">MAX(P1156:AA1156)</f>
        <v>617.12</v>
      </c>
      <c r="AD1156" s="29">
        <f aca="true" t="shared" si="56" ref="AD1156:AD1219">PRODUCT(AB1156,1/AC1156)</f>
        <v>0.7866217267306197</v>
      </c>
    </row>
    <row r="1157" spans="1:30" ht="12.75" customHeight="1">
      <c r="A1157" s="30" t="s">
        <v>440</v>
      </c>
      <c r="B1157" s="44" t="s">
        <v>426</v>
      </c>
      <c r="C1157" s="32" t="s">
        <v>427</v>
      </c>
      <c r="D1157" s="33" t="s">
        <v>428</v>
      </c>
      <c r="E1157" s="33">
        <v>649</v>
      </c>
      <c r="F1157" s="33" t="s">
        <v>439</v>
      </c>
      <c r="G1157" s="34">
        <v>2</v>
      </c>
      <c r="H1157" s="31">
        <v>4</v>
      </c>
      <c r="I1157" s="35">
        <v>25</v>
      </c>
      <c r="K1157" s="36" t="s">
        <v>440</v>
      </c>
      <c r="L1157" s="37">
        <v>274.73</v>
      </c>
      <c r="M1157" s="38">
        <v>199.39</v>
      </c>
      <c r="N1157" s="38">
        <v>66.41</v>
      </c>
      <c r="O1157" s="39">
        <v>114.82</v>
      </c>
      <c r="P1157" s="37">
        <v>443.7</v>
      </c>
      <c r="Q1157" s="38">
        <v>567.81</v>
      </c>
      <c r="R1157" s="38">
        <v>566.04</v>
      </c>
      <c r="S1157" s="38">
        <v>646.63</v>
      </c>
      <c r="T1157" s="38">
        <v>306.59</v>
      </c>
      <c r="U1157" s="38">
        <v>507.18</v>
      </c>
      <c r="V1157" s="38">
        <v>250.89</v>
      </c>
      <c r="W1157" s="38">
        <v>356.85</v>
      </c>
      <c r="X1157" s="38">
        <v>391.08</v>
      </c>
      <c r="Y1157" s="38">
        <v>341.45</v>
      </c>
      <c r="Z1157" s="38">
        <v>377.75</v>
      </c>
      <c r="AA1157" s="40">
        <v>348.5</v>
      </c>
      <c r="AB1157" s="27">
        <f t="shared" si="54"/>
        <v>274.73</v>
      </c>
      <c r="AC1157" s="28">
        <f t="shared" si="55"/>
        <v>646.63</v>
      </c>
      <c r="AD1157" s="29">
        <f t="shared" si="56"/>
        <v>0.424864296429179</v>
      </c>
    </row>
    <row r="1158" spans="1:30" ht="12.75" customHeight="1">
      <c r="A1158" s="30" t="s">
        <v>441</v>
      </c>
      <c r="B1158" s="44" t="s">
        <v>426</v>
      </c>
      <c r="C1158" s="32" t="s">
        <v>427</v>
      </c>
      <c r="D1158" s="33" t="s">
        <v>428</v>
      </c>
      <c r="E1158" s="33"/>
      <c r="F1158" s="33" t="s">
        <v>432</v>
      </c>
      <c r="G1158" s="34">
        <v>2</v>
      </c>
      <c r="H1158" s="31">
        <v>3</v>
      </c>
      <c r="I1158" s="35">
        <v>27</v>
      </c>
      <c r="K1158" s="36" t="s">
        <v>442</v>
      </c>
      <c r="L1158" s="37">
        <v>680.91</v>
      </c>
      <c r="M1158" s="38">
        <v>632.46</v>
      </c>
      <c r="N1158" s="38">
        <v>429.53</v>
      </c>
      <c r="O1158" s="39">
        <v>424.08</v>
      </c>
      <c r="P1158" s="37">
        <v>93.29</v>
      </c>
      <c r="Q1158" s="38">
        <v>0</v>
      </c>
      <c r="R1158" s="38">
        <v>776.05</v>
      </c>
      <c r="S1158" s="38">
        <v>197.04</v>
      </c>
      <c r="T1158" s="38">
        <v>520.85</v>
      </c>
      <c r="U1158" s="38">
        <v>0</v>
      </c>
      <c r="V1158" s="38">
        <v>628.79</v>
      </c>
      <c r="W1158" s="38">
        <v>992.16</v>
      </c>
      <c r="X1158" s="38">
        <v>1280.79</v>
      </c>
      <c r="Y1158" s="38">
        <v>1214.84</v>
      </c>
      <c r="Z1158" s="38">
        <v>0</v>
      </c>
      <c r="AA1158" s="40">
        <v>221.12</v>
      </c>
      <c r="AB1158" s="27">
        <f t="shared" si="54"/>
        <v>680.91</v>
      </c>
      <c r="AC1158" s="28">
        <f t="shared" si="55"/>
        <v>1280.79</v>
      </c>
      <c r="AD1158" s="29">
        <f t="shared" si="56"/>
        <v>0.5316328203686788</v>
      </c>
    </row>
    <row r="1159" spans="1:30" ht="12.75" customHeight="1">
      <c r="A1159" s="30" t="s">
        <v>443</v>
      </c>
      <c r="B1159" s="44" t="s">
        <v>426</v>
      </c>
      <c r="C1159" s="32" t="s">
        <v>427</v>
      </c>
      <c r="D1159" s="33" t="s">
        <v>428</v>
      </c>
      <c r="E1159" s="33"/>
      <c r="F1159" s="33" t="s">
        <v>432</v>
      </c>
      <c r="G1159" s="34">
        <v>2</v>
      </c>
      <c r="H1159" s="31">
        <v>3</v>
      </c>
      <c r="I1159" s="35">
        <v>25</v>
      </c>
      <c r="K1159" s="36" t="s">
        <v>444</v>
      </c>
      <c r="L1159" s="37">
        <v>710.82</v>
      </c>
      <c r="M1159" s="38">
        <v>714.39</v>
      </c>
      <c r="N1159" s="38">
        <v>274.95</v>
      </c>
      <c r="O1159" s="39">
        <v>275.85</v>
      </c>
      <c r="P1159" s="37">
        <v>408.9</v>
      </c>
      <c r="Q1159" s="38">
        <v>458.1</v>
      </c>
      <c r="R1159" s="38">
        <v>647.41</v>
      </c>
      <c r="S1159" s="38">
        <v>435.72</v>
      </c>
      <c r="T1159" s="38">
        <v>469.25</v>
      </c>
      <c r="U1159" s="38">
        <v>283.67</v>
      </c>
      <c r="V1159" s="38">
        <v>241.07</v>
      </c>
      <c r="W1159" s="38">
        <v>552.17</v>
      </c>
      <c r="X1159" s="38">
        <v>431.96</v>
      </c>
      <c r="Y1159" s="38">
        <v>568.15</v>
      </c>
      <c r="Z1159" s="38">
        <v>531.19</v>
      </c>
      <c r="AA1159" s="40">
        <v>553.64</v>
      </c>
      <c r="AB1159" s="27">
        <f t="shared" si="54"/>
        <v>714.39</v>
      </c>
      <c r="AC1159" s="28">
        <f t="shared" si="55"/>
        <v>647.41</v>
      </c>
      <c r="AD1159" s="29">
        <f t="shared" si="56"/>
        <v>1.1034583957615731</v>
      </c>
    </row>
    <row r="1160" spans="1:30" ht="12.75" customHeight="1">
      <c r="A1160" s="30" t="s">
        <v>445</v>
      </c>
      <c r="B1160" s="44" t="s">
        <v>426</v>
      </c>
      <c r="C1160" s="32" t="s">
        <v>427</v>
      </c>
      <c r="D1160" s="33" t="s">
        <v>428</v>
      </c>
      <c r="E1160" s="33"/>
      <c r="F1160" s="33" t="s">
        <v>432</v>
      </c>
      <c r="G1160" s="34">
        <v>1</v>
      </c>
      <c r="H1160" s="31">
        <v>3</v>
      </c>
      <c r="I1160" s="35" t="s">
        <v>1140</v>
      </c>
      <c r="K1160" s="36" t="s">
        <v>446</v>
      </c>
      <c r="L1160" s="37">
        <v>0</v>
      </c>
      <c r="M1160" s="38">
        <v>0</v>
      </c>
      <c r="N1160" s="38">
        <v>0</v>
      </c>
      <c r="O1160" s="39">
        <v>0</v>
      </c>
      <c r="P1160" s="37">
        <v>0</v>
      </c>
      <c r="Q1160" s="38">
        <v>0</v>
      </c>
      <c r="R1160" s="38">
        <v>0</v>
      </c>
      <c r="S1160" s="38">
        <v>0</v>
      </c>
      <c r="T1160" s="38">
        <v>0</v>
      </c>
      <c r="U1160" s="38">
        <v>0</v>
      </c>
      <c r="V1160" s="38">
        <v>0</v>
      </c>
      <c r="W1160" s="38">
        <v>0</v>
      </c>
      <c r="X1160" s="38">
        <v>0</v>
      </c>
      <c r="Y1160" s="38">
        <v>0</v>
      </c>
      <c r="Z1160" s="38">
        <v>0</v>
      </c>
      <c r="AA1160" s="40">
        <v>0</v>
      </c>
      <c r="AB1160" s="27">
        <f t="shared" si="54"/>
        <v>0</v>
      </c>
      <c r="AC1160" s="28">
        <f t="shared" si="55"/>
        <v>0</v>
      </c>
      <c r="AD1160" s="29" t="e">
        <f t="shared" si="56"/>
        <v>#DIV/0!</v>
      </c>
    </row>
    <row r="1161" spans="1:30" ht="12.75" customHeight="1">
      <c r="A1161" s="30" t="s">
        <v>447</v>
      </c>
      <c r="B1161" s="31" t="s">
        <v>448</v>
      </c>
      <c r="C1161" s="32" t="s">
        <v>449</v>
      </c>
      <c r="D1161" s="51" t="s">
        <v>450</v>
      </c>
      <c r="E1161" s="56" t="s">
        <v>451</v>
      </c>
      <c r="F1161" s="33" t="s">
        <v>452</v>
      </c>
      <c r="G1161" s="34">
        <v>2</v>
      </c>
      <c r="H1161" s="31">
        <v>2</v>
      </c>
      <c r="I1161" s="35">
        <v>3</v>
      </c>
      <c r="K1161" s="36" t="s">
        <v>447</v>
      </c>
      <c r="L1161" s="37">
        <v>300.33</v>
      </c>
      <c r="M1161" s="38">
        <v>295.56</v>
      </c>
      <c r="N1161" s="38">
        <v>679.18</v>
      </c>
      <c r="O1161" s="39">
        <v>687.61</v>
      </c>
      <c r="P1161" s="37">
        <v>820.37</v>
      </c>
      <c r="Q1161" s="38">
        <v>828.03</v>
      </c>
      <c r="R1161" s="38">
        <v>658.84</v>
      </c>
      <c r="S1161" s="38">
        <v>1349.73</v>
      </c>
      <c r="T1161" s="38">
        <v>1223.44</v>
      </c>
      <c r="U1161" s="38">
        <v>1058.96</v>
      </c>
      <c r="V1161" s="38">
        <v>1436.01</v>
      </c>
      <c r="W1161" s="38">
        <v>312.26</v>
      </c>
      <c r="X1161" s="38">
        <v>317.22</v>
      </c>
      <c r="Y1161" s="38">
        <v>324.44</v>
      </c>
      <c r="Z1161" s="38">
        <v>310.07</v>
      </c>
      <c r="AA1161" s="40">
        <v>229.17</v>
      </c>
      <c r="AB1161" s="27">
        <f t="shared" si="54"/>
        <v>687.61</v>
      </c>
      <c r="AC1161" s="28">
        <f t="shared" si="55"/>
        <v>1436.01</v>
      </c>
      <c r="AD1161" s="29">
        <f t="shared" si="56"/>
        <v>0.47883371285715287</v>
      </c>
    </row>
    <row r="1162" spans="1:30" ht="12.75" customHeight="1">
      <c r="A1162" s="30" t="s">
        <v>453</v>
      </c>
      <c r="B1162" s="31" t="s">
        <v>448</v>
      </c>
      <c r="C1162" s="32" t="s">
        <v>449</v>
      </c>
      <c r="D1162" s="51" t="s">
        <v>450</v>
      </c>
      <c r="E1162" s="53" t="s">
        <v>451</v>
      </c>
      <c r="F1162" s="33" t="s">
        <v>454</v>
      </c>
      <c r="G1162" s="34">
        <v>1</v>
      </c>
      <c r="H1162" s="31">
        <v>1</v>
      </c>
      <c r="I1162" s="35" t="s">
        <v>1140</v>
      </c>
      <c r="K1162" s="57" t="s">
        <v>455</v>
      </c>
      <c r="L1162" s="37">
        <v>0</v>
      </c>
      <c r="M1162" s="38">
        <v>0</v>
      </c>
      <c r="N1162" s="38">
        <v>0</v>
      </c>
      <c r="O1162" s="39">
        <v>0</v>
      </c>
      <c r="P1162" s="37">
        <v>679.56</v>
      </c>
      <c r="Q1162" s="38">
        <v>624.07</v>
      </c>
      <c r="R1162" s="38">
        <v>957.99</v>
      </c>
      <c r="S1162" s="38">
        <v>989.35</v>
      </c>
      <c r="T1162" s="38">
        <v>883.87</v>
      </c>
      <c r="U1162" s="38">
        <v>659.53</v>
      </c>
      <c r="V1162" s="38">
        <v>681.84</v>
      </c>
      <c r="W1162" s="38">
        <v>352.02</v>
      </c>
      <c r="X1162" s="38">
        <v>312.39</v>
      </c>
      <c r="Y1162" s="38">
        <v>439.53</v>
      </c>
      <c r="Z1162" s="38">
        <v>0</v>
      </c>
      <c r="AA1162" s="40">
        <v>37.59</v>
      </c>
      <c r="AB1162" s="27">
        <f t="shared" si="54"/>
        <v>0</v>
      </c>
      <c r="AC1162" s="28">
        <f t="shared" si="55"/>
        <v>989.35</v>
      </c>
      <c r="AD1162" s="29">
        <f t="shared" si="56"/>
        <v>0</v>
      </c>
    </row>
    <row r="1163" spans="1:30" ht="12.75" customHeight="1">
      <c r="A1163" s="30" t="s">
        <v>456</v>
      </c>
      <c r="B1163" s="31" t="s">
        <v>448</v>
      </c>
      <c r="C1163" s="32" t="s">
        <v>449</v>
      </c>
      <c r="D1163" s="51" t="s">
        <v>450</v>
      </c>
      <c r="E1163" s="53" t="s">
        <v>451</v>
      </c>
      <c r="F1163" s="33" t="s">
        <v>1297</v>
      </c>
      <c r="G1163" s="34">
        <v>2</v>
      </c>
      <c r="H1163" s="31">
        <v>3</v>
      </c>
      <c r="I1163" s="35">
        <v>25</v>
      </c>
      <c r="J1163" s="45"/>
      <c r="K1163" s="36" t="s">
        <v>457</v>
      </c>
      <c r="L1163" s="37">
        <v>88.65</v>
      </c>
      <c r="M1163" s="38">
        <v>80.73</v>
      </c>
      <c r="N1163" s="38">
        <v>75.01</v>
      </c>
      <c r="O1163" s="39">
        <v>19.51</v>
      </c>
      <c r="P1163" s="37">
        <v>761.17</v>
      </c>
      <c r="Q1163" s="38">
        <v>703.15</v>
      </c>
      <c r="R1163" s="38">
        <v>538.63</v>
      </c>
      <c r="S1163" s="38">
        <v>1129.78</v>
      </c>
      <c r="T1163" s="38">
        <v>498.29</v>
      </c>
      <c r="U1163" s="38">
        <v>847.54</v>
      </c>
      <c r="V1163" s="38">
        <v>429.98</v>
      </c>
      <c r="W1163" s="38">
        <v>181.71</v>
      </c>
      <c r="X1163" s="38">
        <v>164.33</v>
      </c>
      <c r="Y1163" s="38">
        <v>151.44</v>
      </c>
      <c r="Z1163" s="38">
        <v>88.65</v>
      </c>
      <c r="AA1163" s="40">
        <v>80.52</v>
      </c>
      <c r="AB1163" s="27">
        <f t="shared" si="54"/>
        <v>88.65</v>
      </c>
      <c r="AC1163" s="28">
        <f t="shared" si="55"/>
        <v>1129.78</v>
      </c>
      <c r="AD1163" s="29">
        <f t="shared" si="56"/>
        <v>0.07846660411761583</v>
      </c>
    </row>
    <row r="1164" spans="1:30" ht="12.75" customHeight="1">
      <c r="A1164" s="30" t="s">
        <v>458</v>
      </c>
      <c r="B1164" s="31" t="s">
        <v>448</v>
      </c>
      <c r="C1164" s="32" t="s">
        <v>449</v>
      </c>
      <c r="D1164" s="51" t="s">
        <v>450</v>
      </c>
      <c r="E1164" s="53" t="s">
        <v>459</v>
      </c>
      <c r="F1164" s="33" t="s">
        <v>1297</v>
      </c>
      <c r="G1164" s="34">
        <v>3</v>
      </c>
      <c r="H1164" s="31">
        <v>5</v>
      </c>
      <c r="I1164" s="35">
        <v>29</v>
      </c>
      <c r="K1164" s="57" t="s">
        <v>460</v>
      </c>
      <c r="L1164" s="37">
        <v>178.5</v>
      </c>
      <c r="M1164" s="38">
        <v>148.6</v>
      </c>
      <c r="N1164" s="38">
        <v>0</v>
      </c>
      <c r="O1164" s="39">
        <v>0</v>
      </c>
      <c r="P1164" s="37">
        <v>12.05</v>
      </c>
      <c r="Q1164" s="38">
        <v>34.89</v>
      </c>
      <c r="R1164" s="38">
        <v>47.55</v>
      </c>
      <c r="S1164" s="38">
        <v>7.82</v>
      </c>
      <c r="T1164" s="38">
        <v>0</v>
      </c>
      <c r="U1164" s="38">
        <v>0</v>
      </c>
      <c r="V1164" s="38">
        <v>0</v>
      </c>
      <c r="W1164" s="38">
        <v>182.09</v>
      </c>
      <c r="X1164" s="38">
        <v>185.2</v>
      </c>
      <c r="Y1164" s="38">
        <v>170.08</v>
      </c>
      <c r="Z1164" s="38">
        <v>0</v>
      </c>
      <c r="AA1164" s="40">
        <v>42.1</v>
      </c>
      <c r="AB1164" s="27">
        <f t="shared" si="54"/>
        <v>178.5</v>
      </c>
      <c r="AC1164" s="28">
        <f t="shared" si="55"/>
        <v>185.2</v>
      </c>
      <c r="AD1164" s="29">
        <f t="shared" si="56"/>
        <v>0.9638228941684667</v>
      </c>
    </row>
    <row r="1165" spans="1:30" ht="12.75" customHeight="1">
      <c r="A1165" s="30" t="s">
        <v>461</v>
      </c>
      <c r="B1165" s="31" t="s">
        <v>448</v>
      </c>
      <c r="C1165" s="32" t="s">
        <v>449</v>
      </c>
      <c r="D1165" s="51" t="s">
        <v>450</v>
      </c>
      <c r="E1165" s="53" t="s">
        <v>459</v>
      </c>
      <c r="F1165" s="33" t="s">
        <v>1297</v>
      </c>
      <c r="G1165" s="34">
        <v>4</v>
      </c>
      <c r="H1165" s="31">
        <v>4</v>
      </c>
      <c r="I1165" s="35">
        <v>6</v>
      </c>
      <c r="K1165" s="57" t="s">
        <v>462</v>
      </c>
      <c r="L1165" s="37">
        <v>313.52</v>
      </c>
      <c r="M1165" s="38">
        <v>267.58</v>
      </c>
      <c r="N1165" s="38">
        <v>223.03</v>
      </c>
      <c r="O1165" s="39">
        <v>377.01</v>
      </c>
      <c r="P1165" s="37">
        <v>167.45</v>
      </c>
      <c r="Q1165" s="38">
        <v>62.16</v>
      </c>
      <c r="R1165" s="38">
        <v>170.42</v>
      </c>
      <c r="S1165" s="38">
        <v>0</v>
      </c>
      <c r="T1165" s="38">
        <v>0</v>
      </c>
      <c r="U1165" s="38">
        <v>0</v>
      </c>
      <c r="V1165" s="38">
        <v>0</v>
      </c>
      <c r="W1165" s="38">
        <v>269.18</v>
      </c>
      <c r="X1165" s="38">
        <v>366.11</v>
      </c>
      <c r="Y1165" s="38">
        <v>410.73</v>
      </c>
      <c r="Z1165" s="38">
        <v>225.58</v>
      </c>
      <c r="AA1165" s="40">
        <v>308.61</v>
      </c>
      <c r="AB1165" s="27">
        <f t="shared" si="54"/>
        <v>377.01</v>
      </c>
      <c r="AC1165" s="28">
        <f t="shared" si="55"/>
        <v>410.73</v>
      </c>
      <c r="AD1165" s="29">
        <f t="shared" si="56"/>
        <v>0.9179022715652618</v>
      </c>
    </row>
    <row r="1166" spans="1:30" ht="12.75" customHeight="1">
      <c r="A1166" s="30" t="s">
        <v>463</v>
      </c>
      <c r="B1166" s="31" t="s">
        <v>464</v>
      </c>
      <c r="C1166" s="32" t="s">
        <v>465</v>
      </c>
      <c r="D1166" s="33" t="s">
        <v>466</v>
      </c>
      <c r="E1166" s="56" t="s">
        <v>467</v>
      </c>
      <c r="F1166" s="33" t="s">
        <v>468</v>
      </c>
      <c r="G1166" s="34">
        <v>4</v>
      </c>
      <c r="H1166" s="31">
        <v>4</v>
      </c>
      <c r="I1166" s="35"/>
      <c r="K1166" s="36" t="s">
        <v>463</v>
      </c>
      <c r="AB1166" s="27">
        <f t="shared" si="54"/>
        <v>0</v>
      </c>
      <c r="AC1166" s="28">
        <f t="shared" si="55"/>
        <v>0</v>
      </c>
      <c r="AD1166" s="29" t="e">
        <f t="shared" si="56"/>
        <v>#DIV/0!</v>
      </c>
    </row>
    <row r="1167" spans="1:30" ht="12.75" customHeight="1">
      <c r="A1167" s="30" t="s">
        <v>469</v>
      </c>
      <c r="B1167" s="31" t="s">
        <v>470</v>
      </c>
      <c r="C1167" s="32" t="s">
        <v>471</v>
      </c>
      <c r="D1167" s="33" t="s">
        <v>472</v>
      </c>
      <c r="E1167" s="56" t="s">
        <v>473</v>
      </c>
      <c r="F1167" s="33" t="s">
        <v>474</v>
      </c>
      <c r="G1167" s="34">
        <v>3</v>
      </c>
      <c r="H1167" s="31">
        <v>3</v>
      </c>
      <c r="I1167" s="35">
        <v>37</v>
      </c>
      <c r="J1167" s="45"/>
      <c r="K1167" s="36" t="s">
        <v>469</v>
      </c>
      <c r="L1167" s="37">
        <v>177.41</v>
      </c>
      <c r="M1167" s="38">
        <v>0</v>
      </c>
      <c r="N1167" s="38">
        <v>0</v>
      </c>
      <c r="O1167" s="39">
        <v>0</v>
      </c>
      <c r="P1167" s="37">
        <v>176.19</v>
      </c>
      <c r="Q1167" s="38">
        <v>183.18</v>
      </c>
      <c r="R1167" s="38">
        <v>271.6</v>
      </c>
      <c r="S1167" s="38">
        <v>198.09</v>
      </c>
      <c r="T1167" s="38">
        <v>0</v>
      </c>
      <c r="U1167" s="38">
        <v>193.31</v>
      </c>
      <c r="V1167" s="38">
        <v>0</v>
      </c>
      <c r="W1167" s="38">
        <v>826.68</v>
      </c>
      <c r="X1167" s="38">
        <v>1447.03</v>
      </c>
      <c r="Y1167" s="38">
        <v>1608.43</v>
      </c>
      <c r="Z1167" s="38">
        <v>0</v>
      </c>
      <c r="AA1167" s="40">
        <v>101.53</v>
      </c>
      <c r="AB1167" s="27">
        <f t="shared" si="54"/>
        <v>177.41</v>
      </c>
      <c r="AC1167" s="28">
        <f t="shared" si="55"/>
        <v>1608.43</v>
      </c>
      <c r="AD1167" s="29">
        <f t="shared" si="56"/>
        <v>0.11030010631485361</v>
      </c>
    </row>
    <row r="1168" spans="1:30" ht="12.75" customHeight="1">
      <c r="A1168" s="30" t="s">
        <v>475</v>
      </c>
      <c r="B1168" s="31" t="s">
        <v>470</v>
      </c>
      <c r="C1168" s="32" t="s">
        <v>471</v>
      </c>
      <c r="D1168" s="33" t="s">
        <v>472</v>
      </c>
      <c r="E1168" s="56" t="s">
        <v>473</v>
      </c>
      <c r="F1168" s="33" t="s">
        <v>476</v>
      </c>
      <c r="G1168" s="34">
        <v>9</v>
      </c>
      <c r="H1168" s="31">
        <v>9</v>
      </c>
      <c r="I1168" s="35">
        <v>27</v>
      </c>
      <c r="J1168" s="54"/>
      <c r="K1168" s="36" t="s">
        <v>475</v>
      </c>
      <c r="L1168" s="37">
        <v>671.06</v>
      </c>
      <c r="M1168" s="38">
        <v>338.81</v>
      </c>
      <c r="N1168" s="38">
        <v>272.53</v>
      </c>
      <c r="O1168" s="39">
        <v>83.32</v>
      </c>
      <c r="P1168" s="37">
        <v>71.93</v>
      </c>
      <c r="Q1168" s="38">
        <v>54.38</v>
      </c>
      <c r="R1168" s="38">
        <v>95.7</v>
      </c>
      <c r="S1168" s="38">
        <v>84.68</v>
      </c>
      <c r="T1168" s="38">
        <v>0</v>
      </c>
      <c r="U1168" s="38">
        <v>0</v>
      </c>
      <c r="V1168" s="38">
        <v>0</v>
      </c>
      <c r="W1168" s="38">
        <v>353</v>
      </c>
      <c r="X1168" s="38">
        <v>259.18</v>
      </c>
      <c r="Y1168" s="38">
        <v>319.58</v>
      </c>
      <c r="Z1168" s="38">
        <v>0</v>
      </c>
      <c r="AA1168" s="40">
        <v>147.09</v>
      </c>
      <c r="AB1168" s="27">
        <f t="shared" si="54"/>
        <v>671.06</v>
      </c>
      <c r="AC1168" s="28">
        <f t="shared" si="55"/>
        <v>353</v>
      </c>
      <c r="AD1168" s="29">
        <f t="shared" si="56"/>
        <v>1.9010198300283285</v>
      </c>
    </row>
    <row r="1169" spans="1:30" ht="12.75" customHeight="1">
      <c r="A1169" s="30" t="s">
        <v>477</v>
      </c>
      <c r="B1169" s="31" t="s">
        <v>478</v>
      </c>
      <c r="C1169" s="32" t="s">
        <v>479</v>
      </c>
      <c r="D1169" s="33" t="s">
        <v>480</v>
      </c>
      <c r="E1169" s="53" t="s">
        <v>481</v>
      </c>
      <c r="F1169" s="33" t="s">
        <v>482</v>
      </c>
      <c r="G1169" s="34">
        <v>4</v>
      </c>
      <c r="H1169" s="31">
        <v>4</v>
      </c>
      <c r="I1169" s="35" t="s">
        <v>1140</v>
      </c>
      <c r="K1169" s="36" t="s">
        <v>477</v>
      </c>
      <c r="L1169" s="37">
        <v>0</v>
      </c>
      <c r="M1169" s="38">
        <v>0</v>
      </c>
      <c r="N1169" s="38">
        <v>0</v>
      </c>
      <c r="O1169" s="39">
        <v>0</v>
      </c>
      <c r="P1169" s="37">
        <v>214.5</v>
      </c>
      <c r="Q1169" s="38">
        <v>148.66</v>
      </c>
      <c r="R1169" s="38">
        <v>125.98</v>
      </c>
      <c r="S1169" s="38">
        <v>20.45</v>
      </c>
      <c r="T1169" s="38">
        <v>199.99</v>
      </c>
      <c r="U1169" s="38">
        <v>99.46</v>
      </c>
      <c r="V1169" s="38">
        <v>194.28</v>
      </c>
      <c r="W1169" s="38">
        <v>559.33</v>
      </c>
      <c r="X1169" s="38">
        <v>247.38</v>
      </c>
      <c r="Y1169" s="38">
        <v>356.59</v>
      </c>
      <c r="Z1169" s="38">
        <v>267.87</v>
      </c>
      <c r="AA1169" s="40">
        <v>508.33</v>
      </c>
      <c r="AB1169" s="27">
        <f t="shared" si="54"/>
        <v>0</v>
      </c>
      <c r="AC1169" s="28">
        <f t="shared" si="55"/>
        <v>559.33</v>
      </c>
      <c r="AD1169" s="29">
        <f t="shared" si="56"/>
        <v>0</v>
      </c>
    </row>
    <row r="1170" spans="1:30" ht="12.75" customHeight="1">
      <c r="A1170" s="30" t="s">
        <v>483</v>
      </c>
      <c r="B1170" s="31" t="s">
        <v>478</v>
      </c>
      <c r="C1170" s="32" t="s">
        <v>479</v>
      </c>
      <c r="D1170" s="33" t="s">
        <v>480</v>
      </c>
      <c r="E1170" s="53" t="s">
        <v>481</v>
      </c>
      <c r="F1170" s="33" t="s">
        <v>484</v>
      </c>
      <c r="G1170" s="34">
        <v>5</v>
      </c>
      <c r="H1170" s="31">
        <v>5</v>
      </c>
      <c r="I1170" s="35">
        <v>6</v>
      </c>
      <c r="K1170" s="36" t="s">
        <v>483</v>
      </c>
      <c r="L1170" s="37">
        <v>90.38</v>
      </c>
      <c r="M1170" s="38">
        <v>88.71</v>
      </c>
      <c r="N1170" s="38">
        <v>101.85</v>
      </c>
      <c r="O1170" s="39">
        <v>106.18</v>
      </c>
      <c r="P1170" s="37">
        <v>194.84</v>
      </c>
      <c r="Q1170" s="38">
        <v>220.58</v>
      </c>
      <c r="R1170" s="38">
        <v>165.65</v>
      </c>
      <c r="S1170" s="38">
        <v>199.33</v>
      </c>
      <c r="T1170" s="38">
        <v>183.1</v>
      </c>
      <c r="U1170" s="38">
        <v>406.55</v>
      </c>
      <c r="V1170" s="38">
        <v>165.35</v>
      </c>
      <c r="W1170" s="38">
        <v>205.96</v>
      </c>
      <c r="X1170" s="38">
        <v>192.06</v>
      </c>
      <c r="Y1170" s="38">
        <v>217.82</v>
      </c>
      <c r="Z1170" s="38">
        <v>319.29</v>
      </c>
      <c r="AA1170" s="40">
        <v>295.16</v>
      </c>
      <c r="AB1170" s="27">
        <f t="shared" si="54"/>
        <v>106.18</v>
      </c>
      <c r="AC1170" s="28">
        <f t="shared" si="55"/>
        <v>406.55</v>
      </c>
      <c r="AD1170" s="29">
        <f t="shared" si="56"/>
        <v>0.2611732874185217</v>
      </c>
    </row>
    <row r="1171" spans="1:30" ht="12.75" customHeight="1">
      <c r="A1171" s="30" t="s">
        <v>485</v>
      </c>
      <c r="B1171" s="31" t="s">
        <v>478</v>
      </c>
      <c r="C1171" s="32" t="s">
        <v>479</v>
      </c>
      <c r="D1171" s="33" t="s">
        <v>480</v>
      </c>
      <c r="E1171" s="56" t="s">
        <v>481</v>
      </c>
      <c r="F1171" s="33" t="s">
        <v>484</v>
      </c>
      <c r="G1171" s="34">
        <v>5</v>
      </c>
      <c r="H1171" s="31">
        <v>5</v>
      </c>
      <c r="I1171" s="35">
        <v>25</v>
      </c>
      <c r="K1171" s="36" t="s">
        <v>485</v>
      </c>
      <c r="L1171" s="37">
        <v>358.33</v>
      </c>
      <c r="M1171" s="38">
        <v>427.05</v>
      </c>
      <c r="N1171" s="38">
        <v>180.97</v>
      </c>
      <c r="O1171" s="39">
        <v>59.24</v>
      </c>
      <c r="P1171" s="37">
        <v>1804.57</v>
      </c>
      <c r="Q1171" s="38">
        <v>1533.31</v>
      </c>
      <c r="R1171" s="38">
        <v>1601.89</v>
      </c>
      <c r="S1171" s="38">
        <v>1459</v>
      </c>
      <c r="T1171" s="38">
        <v>1275.31</v>
      </c>
      <c r="U1171" s="38">
        <v>1923.75</v>
      </c>
      <c r="V1171" s="38">
        <v>2333.36</v>
      </c>
      <c r="W1171" s="38">
        <v>984.79</v>
      </c>
      <c r="X1171" s="38">
        <v>834.86</v>
      </c>
      <c r="Y1171" s="38">
        <v>841.25</v>
      </c>
      <c r="Z1171" s="38">
        <v>3201.85</v>
      </c>
      <c r="AA1171" s="40">
        <v>1901.64</v>
      </c>
      <c r="AB1171" s="27">
        <f t="shared" si="54"/>
        <v>427.05</v>
      </c>
      <c r="AC1171" s="28">
        <f t="shared" si="55"/>
        <v>3201.85</v>
      </c>
      <c r="AD1171" s="29">
        <f t="shared" si="56"/>
        <v>0.13337601699017756</v>
      </c>
    </row>
    <row r="1172" spans="1:30" ht="12.75" customHeight="1">
      <c r="A1172" s="30" t="s">
        <v>486</v>
      </c>
      <c r="B1172" s="31" t="s">
        <v>478</v>
      </c>
      <c r="C1172" s="32" t="s">
        <v>479</v>
      </c>
      <c r="D1172" s="33" t="s">
        <v>480</v>
      </c>
      <c r="E1172" s="56" t="s">
        <v>481</v>
      </c>
      <c r="F1172" s="33" t="s">
        <v>484</v>
      </c>
      <c r="G1172" s="34">
        <v>5</v>
      </c>
      <c r="H1172" s="31">
        <v>5</v>
      </c>
      <c r="I1172" s="35">
        <v>29</v>
      </c>
      <c r="K1172" s="36" t="s">
        <v>486</v>
      </c>
      <c r="L1172" s="37">
        <v>421.85</v>
      </c>
      <c r="M1172" s="38">
        <v>418.35</v>
      </c>
      <c r="N1172" s="38">
        <v>0</v>
      </c>
      <c r="O1172" s="39">
        <v>204.56</v>
      </c>
      <c r="P1172" s="37">
        <v>599.26</v>
      </c>
      <c r="Q1172" s="38">
        <v>536.13</v>
      </c>
      <c r="R1172" s="38">
        <v>404.24</v>
      </c>
      <c r="S1172" s="38">
        <v>445.66</v>
      </c>
      <c r="T1172" s="38">
        <v>432.42</v>
      </c>
      <c r="U1172" s="38">
        <v>595.88</v>
      </c>
      <c r="V1172" s="38">
        <v>199.59</v>
      </c>
      <c r="W1172" s="38">
        <v>498.91</v>
      </c>
      <c r="X1172" s="38">
        <v>449.08</v>
      </c>
      <c r="Y1172" s="38">
        <v>550.49</v>
      </c>
      <c r="Z1172" s="38">
        <v>1032.37</v>
      </c>
      <c r="AA1172" s="40">
        <v>909.54</v>
      </c>
      <c r="AB1172" s="27">
        <f t="shared" si="54"/>
        <v>421.85</v>
      </c>
      <c r="AC1172" s="28">
        <f t="shared" si="55"/>
        <v>1032.37</v>
      </c>
      <c r="AD1172" s="29">
        <f t="shared" si="56"/>
        <v>0.4086228774567258</v>
      </c>
    </row>
    <row r="1173" spans="1:30" ht="12.75" customHeight="1">
      <c r="A1173" s="30" t="s">
        <v>487</v>
      </c>
      <c r="B1173" s="58" t="s">
        <v>488</v>
      </c>
      <c r="C1173" s="32" t="s">
        <v>489</v>
      </c>
      <c r="D1173" s="33" t="s">
        <v>490</v>
      </c>
      <c r="E1173" s="33"/>
      <c r="F1173" s="33" t="s">
        <v>491</v>
      </c>
      <c r="G1173" s="34">
        <v>0</v>
      </c>
      <c r="H1173" s="31">
        <v>0</v>
      </c>
      <c r="I1173" s="35">
        <v>29</v>
      </c>
      <c r="K1173" s="36" t="s">
        <v>487</v>
      </c>
      <c r="L1173" s="37">
        <v>196.11</v>
      </c>
      <c r="M1173" s="38">
        <v>189.17</v>
      </c>
      <c r="N1173" s="38">
        <v>0</v>
      </c>
      <c r="O1173" s="39">
        <v>0</v>
      </c>
      <c r="P1173" s="37">
        <v>798.54</v>
      </c>
      <c r="Q1173" s="38">
        <v>894.09</v>
      </c>
      <c r="R1173" s="38">
        <v>713.91</v>
      </c>
      <c r="S1173" s="38">
        <v>1211.87</v>
      </c>
      <c r="T1173" s="38">
        <v>398.87</v>
      </c>
      <c r="U1173" s="38">
        <v>562.75</v>
      </c>
      <c r="V1173" s="38">
        <v>356.87</v>
      </c>
      <c r="W1173" s="38">
        <v>113.41</v>
      </c>
      <c r="X1173" s="38">
        <v>0</v>
      </c>
      <c r="Y1173" s="38">
        <v>145.12</v>
      </c>
      <c r="Z1173" s="38">
        <v>0</v>
      </c>
      <c r="AA1173" s="40">
        <v>0</v>
      </c>
      <c r="AB1173" s="27">
        <f t="shared" si="54"/>
        <v>196.11</v>
      </c>
      <c r="AC1173" s="28">
        <f t="shared" si="55"/>
        <v>1211.87</v>
      </c>
      <c r="AD1173" s="29">
        <f t="shared" si="56"/>
        <v>0.16182428808370536</v>
      </c>
    </row>
    <row r="1174" spans="1:30" ht="12.75" customHeight="1">
      <c r="A1174" s="30" t="s">
        <v>492</v>
      </c>
      <c r="B1174" s="58" t="s">
        <v>488</v>
      </c>
      <c r="C1174" s="32" t="s">
        <v>489</v>
      </c>
      <c r="D1174" s="33" t="s">
        <v>490</v>
      </c>
      <c r="E1174" s="33"/>
      <c r="F1174" s="33" t="s">
        <v>493</v>
      </c>
      <c r="G1174" s="34">
        <v>0</v>
      </c>
      <c r="H1174" s="31">
        <v>0</v>
      </c>
      <c r="I1174" s="35">
        <v>29</v>
      </c>
      <c r="K1174" s="36" t="s">
        <v>492</v>
      </c>
      <c r="L1174" s="37">
        <v>781.56</v>
      </c>
      <c r="M1174" s="38">
        <v>897.11</v>
      </c>
      <c r="N1174" s="38">
        <v>389.99</v>
      </c>
      <c r="O1174" s="39">
        <v>149.26</v>
      </c>
      <c r="P1174" s="37">
        <v>1098.96</v>
      </c>
      <c r="Q1174" s="38">
        <v>1248.33</v>
      </c>
      <c r="R1174" s="38">
        <v>1154.92</v>
      </c>
      <c r="S1174" s="38">
        <v>1092.89</v>
      </c>
      <c r="T1174" s="38">
        <v>1074.6</v>
      </c>
      <c r="U1174" s="38">
        <v>1454.69</v>
      </c>
      <c r="V1174" s="38">
        <v>1787.69</v>
      </c>
      <c r="W1174" s="38">
        <v>1886.16</v>
      </c>
      <c r="X1174" s="38">
        <v>2126.33</v>
      </c>
      <c r="Y1174" s="38">
        <v>1730.48</v>
      </c>
      <c r="Z1174" s="38">
        <v>737.6</v>
      </c>
      <c r="AA1174" s="40">
        <v>925.93</v>
      </c>
      <c r="AB1174" s="27">
        <f t="shared" si="54"/>
        <v>897.11</v>
      </c>
      <c r="AC1174" s="28">
        <f t="shared" si="55"/>
        <v>2126.33</v>
      </c>
      <c r="AD1174" s="29">
        <f t="shared" si="56"/>
        <v>0.4219053486523729</v>
      </c>
    </row>
    <row r="1175" spans="1:30" ht="12.75" customHeight="1">
      <c r="A1175" s="30" t="s">
        <v>494</v>
      </c>
      <c r="B1175" s="58" t="s">
        <v>488</v>
      </c>
      <c r="C1175" s="32" t="s">
        <v>489</v>
      </c>
      <c r="D1175" s="33" t="s">
        <v>490</v>
      </c>
      <c r="E1175" s="33"/>
      <c r="F1175" s="33" t="s">
        <v>491</v>
      </c>
      <c r="G1175" s="34">
        <v>0</v>
      </c>
      <c r="H1175" s="31">
        <v>0</v>
      </c>
      <c r="I1175" s="35">
        <v>29</v>
      </c>
      <c r="K1175" s="36" t="s">
        <v>494</v>
      </c>
      <c r="L1175" s="37">
        <v>140.63</v>
      </c>
      <c r="M1175" s="38">
        <v>117.05</v>
      </c>
      <c r="N1175" s="38">
        <v>0</v>
      </c>
      <c r="O1175" s="39">
        <v>0</v>
      </c>
      <c r="P1175" s="37">
        <v>441.86</v>
      </c>
      <c r="Q1175" s="38">
        <v>440.27</v>
      </c>
      <c r="R1175" s="38">
        <v>249.11</v>
      </c>
      <c r="S1175" s="38">
        <v>558.59</v>
      </c>
      <c r="T1175" s="38">
        <v>288.25</v>
      </c>
      <c r="U1175" s="38">
        <v>437.25</v>
      </c>
      <c r="V1175" s="38">
        <v>210.57</v>
      </c>
      <c r="W1175" s="38">
        <v>68.36</v>
      </c>
      <c r="X1175" s="38">
        <v>113.55</v>
      </c>
      <c r="Y1175" s="38">
        <v>96.07</v>
      </c>
      <c r="Z1175" s="38">
        <v>146.62</v>
      </c>
      <c r="AA1175" s="40">
        <v>35.27</v>
      </c>
      <c r="AB1175" s="27">
        <f t="shared" si="54"/>
        <v>140.63</v>
      </c>
      <c r="AC1175" s="28">
        <f t="shared" si="55"/>
        <v>558.59</v>
      </c>
      <c r="AD1175" s="29">
        <f t="shared" si="56"/>
        <v>0.2517588929268336</v>
      </c>
    </row>
    <row r="1176" spans="1:30" ht="12.75" customHeight="1">
      <c r="A1176" s="30" t="s">
        <v>495</v>
      </c>
      <c r="B1176" s="58" t="s">
        <v>488</v>
      </c>
      <c r="C1176" s="32" t="s">
        <v>489</v>
      </c>
      <c r="D1176" s="33" t="s">
        <v>490</v>
      </c>
      <c r="E1176" s="33"/>
      <c r="F1176" s="33" t="s">
        <v>491</v>
      </c>
      <c r="G1176" s="34">
        <v>0</v>
      </c>
      <c r="H1176" s="31">
        <v>0</v>
      </c>
      <c r="I1176" s="35" t="s">
        <v>1140</v>
      </c>
      <c r="K1176" s="36" t="s">
        <v>495</v>
      </c>
      <c r="L1176" s="37">
        <v>0</v>
      </c>
      <c r="M1176" s="38">
        <v>0</v>
      </c>
      <c r="N1176" s="38">
        <v>0</v>
      </c>
      <c r="O1176" s="39">
        <v>0</v>
      </c>
      <c r="P1176" s="37">
        <v>0</v>
      </c>
      <c r="Q1176" s="38">
        <v>0</v>
      </c>
      <c r="R1176" s="38">
        <v>0</v>
      </c>
      <c r="S1176" s="38">
        <v>0</v>
      </c>
      <c r="T1176" s="38">
        <v>0</v>
      </c>
      <c r="U1176" s="38">
        <v>0</v>
      </c>
      <c r="V1176" s="38">
        <v>0</v>
      </c>
      <c r="W1176" s="38">
        <v>0</v>
      </c>
      <c r="X1176" s="38">
        <v>0</v>
      </c>
      <c r="Y1176" s="38">
        <v>0</v>
      </c>
      <c r="Z1176" s="38">
        <v>0</v>
      </c>
      <c r="AA1176" s="40">
        <v>0</v>
      </c>
      <c r="AB1176" s="27">
        <f t="shared" si="54"/>
        <v>0</v>
      </c>
      <c r="AC1176" s="28">
        <f t="shared" si="55"/>
        <v>0</v>
      </c>
      <c r="AD1176" s="29" t="e">
        <f t="shared" si="56"/>
        <v>#DIV/0!</v>
      </c>
    </row>
    <row r="1177" spans="1:30" ht="12.75" customHeight="1">
      <c r="A1177" s="30" t="s">
        <v>496</v>
      </c>
      <c r="B1177" s="58" t="s">
        <v>488</v>
      </c>
      <c r="C1177" s="32" t="s">
        <v>489</v>
      </c>
      <c r="D1177" s="33" t="s">
        <v>490</v>
      </c>
      <c r="F1177" s="33" t="s">
        <v>491</v>
      </c>
      <c r="G1177" s="34">
        <v>0</v>
      </c>
      <c r="H1177" s="31">
        <v>0</v>
      </c>
      <c r="I1177" s="35" t="s">
        <v>1140</v>
      </c>
      <c r="K1177" s="65" t="s">
        <v>816</v>
      </c>
      <c r="L1177" s="37">
        <v>0</v>
      </c>
      <c r="M1177" s="38">
        <v>0</v>
      </c>
      <c r="N1177" s="38">
        <v>0</v>
      </c>
      <c r="O1177" s="39">
        <v>0</v>
      </c>
      <c r="P1177" s="37">
        <v>95.15</v>
      </c>
      <c r="Q1177" s="38">
        <v>222.37</v>
      </c>
      <c r="R1177" s="38">
        <v>0</v>
      </c>
      <c r="S1177" s="38">
        <v>0</v>
      </c>
      <c r="T1177" s="38">
        <v>0</v>
      </c>
      <c r="U1177" s="38">
        <v>0</v>
      </c>
      <c r="V1177" s="38">
        <v>0</v>
      </c>
      <c r="W1177" s="38">
        <v>303.53</v>
      </c>
      <c r="X1177" s="38">
        <v>312.76</v>
      </c>
      <c r="Y1177" s="38">
        <v>155.76</v>
      </c>
      <c r="Z1177" s="38">
        <v>973.62</v>
      </c>
      <c r="AA1177" s="40">
        <v>631.16</v>
      </c>
      <c r="AB1177" s="27">
        <f t="shared" si="54"/>
        <v>0</v>
      </c>
      <c r="AC1177" s="28">
        <f t="shared" si="55"/>
        <v>973.62</v>
      </c>
      <c r="AD1177" s="29">
        <f t="shared" si="56"/>
        <v>0</v>
      </c>
    </row>
    <row r="1178" spans="1:30" ht="12.75" customHeight="1">
      <c r="A1178" s="30" t="s">
        <v>497</v>
      </c>
      <c r="B1178" s="58" t="s">
        <v>488</v>
      </c>
      <c r="C1178" s="32" t="s">
        <v>489</v>
      </c>
      <c r="D1178" s="33" t="s">
        <v>490</v>
      </c>
      <c r="F1178" s="33" t="s">
        <v>491</v>
      </c>
      <c r="G1178" s="34">
        <v>0</v>
      </c>
      <c r="H1178" s="31">
        <v>0</v>
      </c>
      <c r="I1178" s="35">
        <v>29</v>
      </c>
      <c r="K1178" s="36" t="s">
        <v>497</v>
      </c>
      <c r="L1178" s="37">
        <v>226.48</v>
      </c>
      <c r="M1178" s="38">
        <v>232.29</v>
      </c>
      <c r="N1178" s="38">
        <v>0</v>
      </c>
      <c r="O1178" s="39">
        <v>0</v>
      </c>
      <c r="P1178" s="37">
        <v>199.56</v>
      </c>
      <c r="Q1178" s="38">
        <v>172.4</v>
      </c>
      <c r="R1178" s="38">
        <v>145.26</v>
      </c>
      <c r="S1178" s="38">
        <v>202.7</v>
      </c>
      <c r="T1178" s="38">
        <v>190.44</v>
      </c>
      <c r="U1178" s="38">
        <v>235.01</v>
      </c>
      <c r="V1178" s="38">
        <v>244.08</v>
      </c>
      <c r="W1178" s="38">
        <v>180.79</v>
      </c>
      <c r="X1178" s="38">
        <v>179.26</v>
      </c>
      <c r="Y1178" s="38">
        <v>150.45</v>
      </c>
      <c r="Z1178" s="38">
        <v>361.42</v>
      </c>
      <c r="AA1178" s="40">
        <v>204.86</v>
      </c>
      <c r="AB1178" s="27">
        <f t="shared" si="54"/>
        <v>232.29</v>
      </c>
      <c r="AC1178" s="28">
        <f t="shared" si="55"/>
        <v>361.42</v>
      </c>
      <c r="AD1178" s="29">
        <f t="shared" si="56"/>
        <v>0.6427148469924188</v>
      </c>
    </row>
    <row r="1179" spans="1:30" ht="12.75" customHeight="1">
      <c r="A1179" s="30" t="s">
        <v>498</v>
      </c>
      <c r="B1179" s="58" t="s">
        <v>488</v>
      </c>
      <c r="C1179" s="32" t="s">
        <v>489</v>
      </c>
      <c r="D1179" s="33" t="s">
        <v>490</v>
      </c>
      <c r="F1179" s="33" t="s">
        <v>491</v>
      </c>
      <c r="G1179" s="34">
        <v>0</v>
      </c>
      <c r="H1179" s="31">
        <v>0</v>
      </c>
      <c r="I1179" s="35">
        <v>25</v>
      </c>
      <c r="K1179" s="36" t="s">
        <v>498</v>
      </c>
      <c r="L1179" s="37">
        <v>135.06</v>
      </c>
      <c r="M1179" s="38">
        <v>176.35</v>
      </c>
      <c r="N1179" s="38">
        <v>126.44</v>
      </c>
      <c r="O1179" s="39">
        <v>72.29</v>
      </c>
      <c r="P1179" s="37">
        <v>680.73</v>
      </c>
      <c r="Q1179" s="38">
        <v>705.6</v>
      </c>
      <c r="R1179" s="38">
        <v>374.43</v>
      </c>
      <c r="S1179" s="38">
        <v>557.99</v>
      </c>
      <c r="T1179" s="38">
        <v>694.32</v>
      </c>
      <c r="U1179" s="38">
        <v>945.82</v>
      </c>
      <c r="V1179" s="38">
        <v>948.86</v>
      </c>
      <c r="W1179" s="38">
        <v>848.46</v>
      </c>
      <c r="X1179" s="38">
        <v>1027.09</v>
      </c>
      <c r="Y1179" s="38">
        <v>548.49</v>
      </c>
      <c r="Z1179" s="38">
        <v>2364.63</v>
      </c>
      <c r="AA1179" s="40">
        <v>834.42</v>
      </c>
      <c r="AB1179" s="27">
        <f t="shared" si="54"/>
        <v>176.35</v>
      </c>
      <c r="AC1179" s="28">
        <f t="shared" si="55"/>
        <v>2364.63</v>
      </c>
      <c r="AD1179" s="29">
        <f t="shared" si="56"/>
        <v>0.07457826382985921</v>
      </c>
    </row>
    <row r="1180" spans="1:30" ht="12.75" customHeight="1">
      <c r="A1180" s="30" t="s">
        <v>499</v>
      </c>
      <c r="B1180" s="58" t="s">
        <v>488</v>
      </c>
      <c r="C1180" s="32" t="s">
        <v>489</v>
      </c>
      <c r="D1180" s="33" t="s">
        <v>490</v>
      </c>
      <c r="F1180" s="33" t="s">
        <v>491</v>
      </c>
      <c r="G1180" s="34">
        <v>0</v>
      </c>
      <c r="H1180" s="31">
        <v>0</v>
      </c>
      <c r="I1180" s="35" t="s">
        <v>1140</v>
      </c>
      <c r="K1180" s="36" t="s">
        <v>499</v>
      </c>
      <c r="L1180" s="37">
        <v>0</v>
      </c>
      <c r="M1180" s="38">
        <v>0</v>
      </c>
      <c r="N1180" s="38">
        <v>0</v>
      </c>
      <c r="O1180" s="39">
        <v>0</v>
      </c>
      <c r="P1180" s="37">
        <v>56.12</v>
      </c>
      <c r="Q1180" s="38">
        <v>142.24</v>
      </c>
      <c r="R1180" s="38">
        <v>207.62</v>
      </c>
      <c r="S1180" s="38">
        <v>13.22</v>
      </c>
      <c r="T1180" s="38">
        <v>0</v>
      </c>
      <c r="U1180" s="38">
        <v>0</v>
      </c>
      <c r="V1180" s="38">
        <v>0</v>
      </c>
      <c r="W1180" s="38">
        <v>389.22</v>
      </c>
      <c r="X1180" s="38">
        <v>486.51</v>
      </c>
      <c r="Y1180" s="38">
        <v>467.05</v>
      </c>
      <c r="Z1180" s="38">
        <v>0</v>
      </c>
      <c r="AA1180" s="40">
        <v>89.97</v>
      </c>
      <c r="AB1180" s="27">
        <f t="shared" si="54"/>
        <v>0</v>
      </c>
      <c r="AC1180" s="28">
        <f t="shared" si="55"/>
        <v>486.51</v>
      </c>
      <c r="AD1180" s="29">
        <f t="shared" si="56"/>
        <v>0</v>
      </c>
    </row>
    <row r="1181" spans="1:30" ht="12.75" customHeight="1">
      <c r="A1181" s="30" t="s">
        <v>500</v>
      </c>
      <c r="B1181" s="58" t="s">
        <v>488</v>
      </c>
      <c r="C1181" s="32" t="s">
        <v>489</v>
      </c>
      <c r="D1181" s="33" t="s">
        <v>490</v>
      </c>
      <c r="E1181" s="33"/>
      <c r="F1181" s="51" t="s">
        <v>501</v>
      </c>
      <c r="G1181" s="34">
        <v>0</v>
      </c>
      <c r="H1181" s="31">
        <v>0</v>
      </c>
      <c r="I1181" s="35"/>
      <c r="K1181" s="36" t="s">
        <v>500</v>
      </c>
      <c r="AB1181" s="27">
        <f t="shared" si="54"/>
        <v>0</v>
      </c>
      <c r="AC1181" s="28">
        <f t="shared" si="55"/>
        <v>0</v>
      </c>
      <c r="AD1181" s="29" t="e">
        <f t="shared" si="56"/>
        <v>#DIV/0!</v>
      </c>
    </row>
    <row r="1182" spans="1:30" ht="12.75" customHeight="1">
      <c r="A1182" s="30" t="s">
        <v>502</v>
      </c>
      <c r="B1182" s="58" t="s">
        <v>488</v>
      </c>
      <c r="C1182" s="32" t="s">
        <v>489</v>
      </c>
      <c r="D1182" s="33" t="s">
        <v>490</v>
      </c>
      <c r="F1182" s="51" t="s">
        <v>501</v>
      </c>
      <c r="G1182" s="34">
        <v>0</v>
      </c>
      <c r="H1182" s="31">
        <v>0</v>
      </c>
      <c r="I1182" s="35">
        <v>25</v>
      </c>
      <c r="K1182" s="36" t="s">
        <v>502</v>
      </c>
      <c r="L1182" s="37">
        <v>797.59</v>
      </c>
      <c r="M1182" s="38">
        <v>883.68</v>
      </c>
      <c r="N1182" s="38">
        <v>528.34</v>
      </c>
      <c r="O1182" s="39">
        <v>199.3</v>
      </c>
      <c r="P1182" s="37">
        <v>530.4</v>
      </c>
      <c r="Q1182" s="38">
        <v>765.26</v>
      </c>
      <c r="R1182" s="38">
        <v>588.73</v>
      </c>
      <c r="S1182" s="38">
        <v>681.36</v>
      </c>
      <c r="T1182" s="38">
        <v>419.97</v>
      </c>
      <c r="U1182" s="38">
        <v>1152.97</v>
      </c>
      <c r="V1182" s="38">
        <v>582.01</v>
      </c>
      <c r="W1182" s="38">
        <v>756.29</v>
      </c>
      <c r="X1182" s="38">
        <v>498.15</v>
      </c>
      <c r="Y1182" s="38">
        <v>1090.08</v>
      </c>
      <c r="Z1182" s="38">
        <v>340.07</v>
      </c>
      <c r="AA1182" s="40">
        <v>441.43</v>
      </c>
      <c r="AB1182" s="27">
        <f t="shared" si="54"/>
        <v>883.68</v>
      </c>
      <c r="AC1182" s="28">
        <f t="shared" si="55"/>
        <v>1152.97</v>
      </c>
      <c r="AD1182" s="29">
        <f t="shared" si="56"/>
        <v>0.7664379819075952</v>
      </c>
    </row>
    <row r="1183" spans="1:30" ht="12.75" customHeight="1">
      <c r="A1183" s="30" t="s">
        <v>503</v>
      </c>
      <c r="B1183" s="58" t="s">
        <v>488</v>
      </c>
      <c r="C1183" s="32" t="s">
        <v>489</v>
      </c>
      <c r="D1183" s="33" t="s">
        <v>490</v>
      </c>
      <c r="E1183" s="33"/>
      <c r="F1183" s="33" t="s">
        <v>491</v>
      </c>
      <c r="G1183" s="34">
        <v>0</v>
      </c>
      <c r="H1183" s="31">
        <v>0</v>
      </c>
      <c r="I1183" s="35">
        <v>2</v>
      </c>
      <c r="K1183" s="36" t="s">
        <v>503</v>
      </c>
      <c r="L1183" s="37">
        <v>0</v>
      </c>
      <c r="M1183" s="38">
        <v>156.27</v>
      </c>
      <c r="N1183" s="38">
        <v>1418.1</v>
      </c>
      <c r="O1183" s="39">
        <v>676.63</v>
      </c>
      <c r="P1183" s="37">
        <v>566.26</v>
      </c>
      <c r="Q1183" s="38">
        <v>316.97</v>
      </c>
      <c r="R1183" s="38">
        <v>714.91</v>
      </c>
      <c r="S1183" s="38">
        <v>335.99</v>
      </c>
      <c r="T1183" s="38">
        <v>193.75</v>
      </c>
      <c r="U1183" s="38">
        <v>48.23</v>
      </c>
      <c r="V1183" s="38">
        <v>403.52</v>
      </c>
      <c r="W1183" s="38">
        <v>553.2</v>
      </c>
      <c r="X1183" s="38">
        <v>670.86</v>
      </c>
      <c r="Y1183" s="38">
        <v>512.91</v>
      </c>
      <c r="Z1183" s="38">
        <v>80.24</v>
      </c>
      <c r="AA1183" s="40">
        <v>377.64</v>
      </c>
      <c r="AB1183" s="27">
        <f t="shared" si="54"/>
        <v>1418.1</v>
      </c>
      <c r="AC1183" s="28">
        <f t="shared" si="55"/>
        <v>714.91</v>
      </c>
      <c r="AD1183" s="29">
        <f t="shared" si="56"/>
        <v>1.9836063280692675</v>
      </c>
    </row>
    <row r="1184" spans="1:30" ht="12.75" customHeight="1">
      <c r="A1184" s="30" t="s">
        <v>504</v>
      </c>
      <c r="B1184" s="58" t="s">
        <v>488</v>
      </c>
      <c r="C1184" s="32" t="s">
        <v>489</v>
      </c>
      <c r="D1184" s="33" t="s">
        <v>490</v>
      </c>
      <c r="E1184" s="33"/>
      <c r="F1184" s="33" t="s">
        <v>491</v>
      </c>
      <c r="G1184" s="34">
        <v>0</v>
      </c>
      <c r="H1184" s="31">
        <v>0</v>
      </c>
      <c r="I1184" s="35">
        <v>22</v>
      </c>
      <c r="K1184" s="36" t="s">
        <v>504</v>
      </c>
      <c r="L1184" s="37">
        <v>0</v>
      </c>
      <c r="M1184" s="38">
        <v>389.73</v>
      </c>
      <c r="N1184" s="38">
        <v>907.86</v>
      </c>
      <c r="O1184" s="39">
        <v>200.18</v>
      </c>
      <c r="P1184" s="37">
        <v>118.65</v>
      </c>
      <c r="Q1184" s="38">
        <v>69.38</v>
      </c>
      <c r="R1184" s="38">
        <v>359.38</v>
      </c>
      <c r="S1184" s="38">
        <v>109.53</v>
      </c>
      <c r="T1184" s="38">
        <v>0</v>
      </c>
      <c r="U1184" s="38">
        <v>0</v>
      </c>
      <c r="V1184" s="38">
        <v>0</v>
      </c>
      <c r="W1184" s="38">
        <v>141.2</v>
      </c>
      <c r="X1184" s="38">
        <v>0</v>
      </c>
      <c r="Y1184" s="38">
        <v>131.49</v>
      </c>
      <c r="Z1184" s="38">
        <v>0</v>
      </c>
      <c r="AA1184" s="40">
        <v>35.38</v>
      </c>
      <c r="AB1184" s="27">
        <f t="shared" si="54"/>
        <v>907.86</v>
      </c>
      <c r="AC1184" s="28">
        <f t="shared" si="55"/>
        <v>359.38</v>
      </c>
      <c r="AD1184" s="29">
        <f t="shared" si="56"/>
        <v>2.5261839835271855</v>
      </c>
    </row>
    <row r="1185" spans="1:30" ht="12.75" customHeight="1">
      <c r="A1185" s="30" t="s">
        <v>505</v>
      </c>
      <c r="B1185" s="58" t="s">
        <v>488</v>
      </c>
      <c r="C1185" s="32" t="s">
        <v>489</v>
      </c>
      <c r="D1185" s="33" t="s">
        <v>490</v>
      </c>
      <c r="E1185" s="33"/>
      <c r="F1185" s="33" t="s">
        <v>491</v>
      </c>
      <c r="G1185" s="34">
        <v>0</v>
      </c>
      <c r="H1185" s="31">
        <v>0</v>
      </c>
      <c r="I1185" s="35">
        <v>29</v>
      </c>
      <c r="K1185" s="36" t="s">
        <v>505</v>
      </c>
      <c r="L1185" s="37">
        <v>877.64</v>
      </c>
      <c r="M1185" s="38">
        <v>804.12</v>
      </c>
      <c r="N1185" s="38">
        <v>0</v>
      </c>
      <c r="O1185" s="39">
        <v>0</v>
      </c>
      <c r="P1185" s="37">
        <v>207.71</v>
      </c>
      <c r="Q1185" s="38">
        <v>282.93</v>
      </c>
      <c r="R1185" s="38">
        <v>102.84</v>
      </c>
      <c r="S1185" s="38">
        <v>233.02</v>
      </c>
      <c r="T1185" s="38">
        <v>206.55</v>
      </c>
      <c r="U1185" s="38">
        <v>341.65</v>
      </c>
      <c r="V1185" s="38">
        <v>183.13</v>
      </c>
      <c r="W1185" s="38">
        <v>179.33</v>
      </c>
      <c r="X1185" s="38">
        <v>0</v>
      </c>
      <c r="Y1185" s="38">
        <v>116.13</v>
      </c>
      <c r="Z1185" s="38">
        <v>170.6</v>
      </c>
      <c r="AA1185" s="40">
        <v>251.12</v>
      </c>
      <c r="AB1185" s="27">
        <f t="shared" si="54"/>
        <v>877.64</v>
      </c>
      <c r="AC1185" s="28">
        <f t="shared" si="55"/>
        <v>341.65</v>
      </c>
      <c r="AD1185" s="29">
        <f t="shared" si="56"/>
        <v>2.5688277476950097</v>
      </c>
    </row>
    <row r="1186" spans="1:30" ht="12.75" customHeight="1">
      <c r="A1186" s="30" t="s">
        <v>506</v>
      </c>
      <c r="B1186" s="58" t="s">
        <v>488</v>
      </c>
      <c r="C1186" s="32" t="s">
        <v>489</v>
      </c>
      <c r="D1186" s="33" t="s">
        <v>490</v>
      </c>
      <c r="E1186" s="33"/>
      <c r="F1186" s="33" t="s">
        <v>491</v>
      </c>
      <c r="G1186" s="34">
        <v>0</v>
      </c>
      <c r="H1186" s="31">
        <v>0</v>
      </c>
      <c r="I1186" s="35">
        <v>25</v>
      </c>
      <c r="K1186" s="36" t="s">
        <v>506</v>
      </c>
      <c r="L1186" s="37">
        <v>659.09</v>
      </c>
      <c r="M1186" s="38">
        <v>716.75</v>
      </c>
      <c r="N1186" s="38">
        <v>638.95</v>
      </c>
      <c r="O1186" s="39">
        <v>276.29</v>
      </c>
      <c r="P1186" s="37">
        <v>206.35</v>
      </c>
      <c r="Q1186" s="38">
        <v>199.33</v>
      </c>
      <c r="R1186" s="38">
        <v>160.48</v>
      </c>
      <c r="S1186" s="38">
        <v>165.89</v>
      </c>
      <c r="T1186" s="38">
        <v>147.94</v>
      </c>
      <c r="U1186" s="38">
        <v>243.42</v>
      </c>
      <c r="V1186" s="38">
        <v>142.36</v>
      </c>
      <c r="W1186" s="38">
        <v>155.88</v>
      </c>
      <c r="X1186" s="38">
        <v>142.44</v>
      </c>
      <c r="Y1186" s="38">
        <v>116.11</v>
      </c>
      <c r="Z1186" s="38">
        <v>254.67</v>
      </c>
      <c r="AA1186" s="40">
        <v>245.36</v>
      </c>
      <c r="AB1186" s="27">
        <f t="shared" si="54"/>
        <v>716.75</v>
      </c>
      <c r="AC1186" s="28">
        <f t="shared" si="55"/>
        <v>254.67</v>
      </c>
      <c r="AD1186" s="29">
        <f t="shared" si="56"/>
        <v>2.8144265127419796</v>
      </c>
    </row>
    <row r="1187" spans="1:30" ht="12.75" customHeight="1">
      <c r="A1187" s="30" t="s">
        <v>507</v>
      </c>
      <c r="B1187" s="58" t="s">
        <v>488</v>
      </c>
      <c r="C1187" s="32" t="s">
        <v>489</v>
      </c>
      <c r="D1187" s="33" t="s">
        <v>490</v>
      </c>
      <c r="F1187" s="33" t="s">
        <v>508</v>
      </c>
      <c r="G1187" s="34">
        <v>0</v>
      </c>
      <c r="H1187" s="31">
        <v>0</v>
      </c>
      <c r="I1187" s="35" t="s">
        <v>1140</v>
      </c>
      <c r="K1187" s="36" t="s">
        <v>507</v>
      </c>
      <c r="L1187" s="37">
        <v>0</v>
      </c>
      <c r="M1187" s="38">
        <v>0</v>
      </c>
      <c r="N1187" s="38">
        <v>0</v>
      </c>
      <c r="O1187" s="39">
        <v>0</v>
      </c>
      <c r="P1187" s="37">
        <v>53.93</v>
      </c>
      <c r="Q1187" s="38">
        <v>0</v>
      </c>
      <c r="R1187" s="38">
        <v>290.46</v>
      </c>
      <c r="S1187" s="38">
        <v>130.02</v>
      </c>
      <c r="T1187" s="38">
        <v>0</v>
      </c>
      <c r="U1187" s="38">
        <v>0</v>
      </c>
      <c r="V1187" s="38">
        <v>302.52</v>
      </c>
      <c r="W1187" s="38">
        <v>320.38</v>
      </c>
      <c r="X1187" s="38">
        <v>301.03</v>
      </c>
      <c r="Y1187" s="38">
        <v>293.64</v>
      </c>
      <c r="Z1187" s="38">
        <v>0</v>
      </c>
      <c r="AA1187" s="40">
        <v>44.11</v>
      </c>
      <c r="AB1187" s="27">
        <f t="shared" si="54"/>
        <v>0</v>
      </c>
      <c r="AC1187" s="28">
        <f t="shared" si="55"/>
        <v>320.38</v>
      </c>
      <c r="AD1187" s="29">
        <f t="shared" si="56"/>
        <v>0</v>
      </c>
    </row>
    <row r="1188" spans="1:30" ht="12.75" customHeight="1">
      <c r="A1188" s="30" t="s">
        <v>509</v>
      </c>
      <c r="B1188" s="58" t="s">
        <v>488</v>
      </c>
      <c r="C1188" s="32" t="s">
        <v>489</v>
      </c>
      <c r="D1188" s="33" t="s">
        <v>490</v>
      </c>
      <c r="F1188" s="33" t="s">
        <v>491</v>
      </c>
      <c r="G1188" s="34">
        <v>0</v>
      </c>
      <c r="H1188" s="31">
        <v>0</v>
      </c>
      <c r="I1188" s="35">
        <v>29</v>
      </c>
      <c r="K1188" s="36" t="s">
        <v>509</v>
      </c>
      <c r="L1188" s="37">
        <v>99.55</v>
      </c>
      <c r="M1188" s="38">
        <v>53.49</v>
      </c>
      <c r="N1188" s="38">
        <v>0</v>
      </c>
      <c r="O1188" s="39">
        <v>0</v>
      </c>
      <c r="P1188" s="37">
        <v>566.06</v>
      </c>
      <c r="Q1188" s="38">
        <v>534.94</v>
      </c>
      <c r="R1188" s="38">
        <v>455.27</v>
      </c>
      <c r="S1188" s="38">
        <v>734.33</v>
      </c>
      <c r="T1188" s="38">
        <v>380.22</v>
      </c>
      <c r="U1188" s="38">
        <v>407.95</v>
      </c>
      <c r="V1188" s="38">
        <v>311.41</v>
      </c>
      <c r="W1188" s="38">
        <v>182.87</v>
      </c>
      <c r="X1188" s="38">
        <v>188.95</v>
      </c>
      <c r="Y1188" s="38">
        <v>211.57</v>
      </c>
      <c r="Z1188" s="38">
        <v>0</v>
      </c>
      <c r="AA1188" s="40">
        <v>76.03</v>
      </c>
      <c r="AB1188" s="27">
        <f t="shared" si="54"/>
        <v>99.55</v>
      </c>
      <c r="AC1188" s="28">
        <f t="shared" si="55"/>
        <v>734.33</v>
      </c>
      <c r="AD1188" s="29">
        <f t="shared" si="56"/>
        <v>0.13556575381640404</v>
      </c>
    </row>
    <row r="1189" spans="1:30" ht="12.75" customHeight="1">
      <c r="A1189" s="30" t="s">
        <v>510</v>
      </c>
      <c r="B1189" s="58" t="s">
        <v>488</v>
      </c>
      <c r="C1189" s="32" t="s">
        <v>489</v>
      </c>
      <c r="D1189" s="33" t="s">
        <v>490</v>
      </c>
      <c r="F1189" s="33" t="s">
        <v>511</v>
      </c>
      <c r="G1189" s="34">
        <v>0</v>
      </c>
      <c r="H1189" s="31">
        <v>0</v>
      </c>
      <c r="I1189" s="35">
        <v>25</v>
      </c>
      <c r="K1189" s="36" t="s">
        <v>512</v>
      </c>
      <c r="L1189" s="37">
        <v>469.84</v>
      </c>
      <c r="M1189" s="38">
        <v>491.94</v>
      </c>
      <c r="N1189" s="38">
        <v>213.81</v>
      </c>
      <c r="O1189" s="39">
        <v>226.51</v>
      </c>
      <c r="P1189" s="37">
        <v>858.56</v>
      </c>
      <c r="Q1189" s="38">
        <v>947.26</v>
      </c>
      <c r="R1189" s="38">
        <v>1013.73</v>
      </c>
      <c r="S1189" s="38">
        <v>814.99</v>
      </c>
      <c r="T1189" s="38">
        <v>673.54</v>
      </c>
      <c r="U1189" s="38">
        <v>901.55</v>
      </c>
      <c r="V1189" s="38">
        <v>792.79</v>
      </c>
      <c r="W1189" s="38">
        <v>614.06</v>
      </c>
      <c r="X1189" s="38">
        <v>624.85</v>
      </c>
      <c r="Y1189" s="38">
        <v>576.33</v>
      </c>
      <c r="Z1189" s="38">
        <v>267.08</v>
      </c>
      <c r="AA1189" s="40">
        <v>332.01</v>
      </c>
      <c r="AB1189" s="27">
        <f t="shared" si="54"/>
        <v>491.94</v>
      </c>
      <c r="AC1189" s="28">
        <f t="shared" si="55"/>
        <v>1013.73</v>
      </c>
      <c r="AD1189" s="29">
        <f t="shared" si="56"/>
        <v>0.48527714480187034</v>
      </c>
    </row>
    <row r="1190" spans="1:30" ht="12.75" customHeight="1">
      <c r="A1190" s="30" t="s">
        <v>513</v>
      </c>
      <c r="B1190" s="58" t="s">
        <v>514</v>
      </c>
      <c r="C1190" s="32" t="s">
        <v>515</v>
      </c>
      <c r="D1190" s="33" t="s">
        <v>490</v>
      </c>
      <c r="F1190" s="55" t="s">
        <v>1429</v>
      </c>
      <c r="G1190" s="34"/>
      <c r="H1190" s="31"/>
      <c r="I1190" s="35"/>
      <c r="K1190" s="36" t="s">
        <v>513</v>
      </c>
      <c r="AB1190" s="27">
        <f t="shared" si="54"/>
        <v>0</v>
      </c>
      <c r="AC1190" s="28">
        <f t="shared" si="55"/>
        <v>0</v>
      </c>
      <c r="AD1190" s="29" t="e">
        <f t="shared" si="56"/>
        <v>#DIV/0!</v>
      </c>
    </row>
    <row r="1191" spans="1:30" ht="12.75" customHeight="1">
      <c r="A1191" s="30" t="s">
        <v>516</v>
      </c>
      <c r="B1191" s="31" t="s">
        <v>517</v>
      </c>
      <c r="C1191" s="32" t="s">
        <v>518</v>
      </c>
      <c r="D1191" s="33" t="s">
        <v>519</v>
      </c>
      <c r="E1191" s="56" t="s">
        <v>520</v>
      </c>
      <c r="F1191" s="33" t="s">
        <v>521</v>
      </c>
      <c r="G1191" s="34">
        <v>2</v>
      </c>
      <c r="H1191" s="31">
        <v>2</v>
      </c>
      <c r="I1191" s="35">
        <v>2</v>
      </c>
      <c r="J1191" s="45" t="s">
        <v>1158</v>
      </c>
      <c r="K1191" s="36" t="s">
        <v>516</v>
      </c>
      <c r="L1191" s="37">
        <v>454.61</v>
      </c>
      <c r="M1191" s="38">
        <v>614.86</v>
      </c>
      <c r="N1191" s="38">
        <v>1770.12</v>
      </c>
      <c r="O1191" s="39">
        <v>1242.34</v>
      </c>
      <c r="P1191" s="37">
        <v>10.99</v>
      </c>
      <c r="Q1191" s="38">
        <v>0</v>
      </c>
      <c r="R1191" s="38">
        <v>25.11</v>
      </c>
      <c r="S1191" s="38">
        <v>0</v>
      </c>
      <c r="T1191" s="38">
        <v>0</v>
      </c>
      <c r="U1191" s="38">
        <v>0</v>
      </c>
      <c r="V1191" s="38">
        <v>0</v>
      </c>
      <c r="W1191" s="38">
        <v>0</v>
      </c>
      <c r="X1191" s="38">
        <v>0</v>
      </c>
      <c r="Y1191" s="38">
        <v>0</v>
      </c>
      <c r="Z1191" s="38">
        <v>89.09</v>
      </c>
      <c r="AA1191" s="40">
        <v>39.15</v>
      </c>
      <c r="AB1191" s="27">
        <f t="shared" si="54"/>
        <v>1770.12</v>
      </c>
      <c r="AC1191" s="28">
        <f t="shared" si="55"/>
        <v>89.09</v>
      </c>
      <c r="AD1191" s="29">
        <f t="shared" si="56"/>
        <v>19.868896621394093</v>
      </c>
    </row>
    <row r="1192" spans="1:30" ht="12.75" customHeight="1">
      <c r="A1192" s="30" t="s">
        <v>522</v>
      </c>
      <c r="B1192" s="31" t="s">
        <v>517</v>
      </c>
      <c r="C1192" s="32" t="s">
        <v>518</v>
      </c>
      <c r="D1192" s="33" t="s">
        <v>519</v>
      </c>
      <c r="E1192" s="56" t="s">
        <v>520</v>
      </c>
      <c r="F1192" s="33" t="s">
        <v>521</v>
      </c>
      <c r="G1192" s="34">
        <v>2</v>
      </c>
      <c r="H1192" s="31">
        <v>2</v>
      </c>
      <c r="I1192" s="35">
        <v>3</v>
      </c>
      <c r="K1192" s="36" t="s">
        <v>522</v>
      </c>
      <c r="L1192" s="37">
        <v>267.45</v>
      </c>
      <c r="M1192" s="38">
        <v>304.54</v>
      </c>
      <c r="N1192" s="38">
        <v>852.68</v>
      </c>
      <c r="O1192" s="39">
        <v>1427.6</v>
      </c>
      <c r="P1192" s="37">
        <v>879.44</v>
      </c>
      <c r="Q1192" s="38">
        <v>748.46</v>
      </c>
      <c r="R1192" s="38">
        <v>901.55</v>
      </c>
      <c r="S1192" s="38">
        <v>767.3</v>
      </c>
      <c r="T1192" s="38">
        <v>944.98</v>
      </c>
      <c r="U1192" s="38">
        <v>1014.97</v>
      </c>
      <c r="V1192" s="38">
        <v>1052.36</v>
      </c>
      <c r="W1192" s="38">
        <v>1467.32</v>
      </c>
      <c r="X1192" s="38">
        <v>1753.51</v>
      </c>
      <c r="Y1192" s="38">
        <v>1668.47</v>
      </c>
      <c r="Z1192" s="38">
        <v>1963.93</v>
      </c>
      <c r="AA1192" s="40">
        <v>1347.31</v>
      </c>
      <c r="AB1192" s="27">
        <f t="shared" si="54"/>
        <v>1427.6</v>
      </c>
      <c r="AC1192" s="28">
        <f t="shared" si="55"/>
        <v>1963.93</v>
      </c>
      <c r="AD1192" s="29">
        <f t="shared" si="56"/>
        <v>0.7269098185780553</v>
      </c>
    </row>
    <row r="1193" spans="1:30" ht="12.75" customHeight="1">
      <c r="A1193" s="30" t="s">
        <v>523</v>
      </c>
      <c r="B1193" s="31" t="s">
        <v>517</v>
      </c>
      <c r="C1193" s="32" t="s">
        <v>518</v>
      </c>
      <c r="D1193" s="33" t="s">
        <v>519</v>
      </c>
      <c r="E1193" s="56" t="s">
        <v>520</v>
      </c>
      <c r="F1193" s="33" t="s">
        <v>521</v>
      </c>
      <c r="G1193" s="34">
        <v>2</v>
      </c>
      <c r="H1193" s="31">
        <v>2</v>
      </c>
      <c r="I1193" s="35">
        <v>2</v>
      </c>
      <c r="J1193" s="45" t="s">
        <v>1158</v>
      </c>
      <c r="K1193" s="36" t="s">
        <v>523</v>
      </c>
      <c r="L1193" s="37">
        <v>121.68</v>
      </c>
      <c r="M1193" s="38">
        <v>316.62</v>
      </c>
      <c r="N1193" s="38">
        <v>1054.38</v>
      </c>
      <c r="O1193" s="39">
        <v>818.88</v>
      </c>
      <c r="P1193" s="37">
        <v>75</v>
      </c>
      <c r="Q1193" s="38">
        <v>60.97</v>
      </c>
      <c r="R1193" s="38">
        <v>34.53</v>
      </c>
      <c r="S1193" s="38">
        <v>25.94</v>
      </c>
      <c r="T1193" s="38">
        <v>0</v>
      </c>
      <c r="U1193" s="38">
        <v>106.14</v>
      </c>
      <c r="V1193" s="38">
        <v>0</v>
      </c>
      <c r="W1193" s="38">
        <v>25.77</v>
      </c>
      <c r="X1193" s="38">
        <v>0</v>
      </c>
      <c r="Y1193" s="38">
        <v>71.11</v>
      </c>
      <c r="Z1193" s="38">
        <v>306.83</v>
      </c>
      <c r="AA1193" s="40">
        <v>260.55</v>
      </c>
      <c r="AB1193" s="27">
        <f t="shared" si="54"/>
        <v>1054.38</v>
      </c>
      <c r="AC1193" s="28">
        <f t="shared" si="55"/>
        <v>306.83</v>
      </c>
      <c r="AD1193" s="29">
        <f t="shared" si="56"/>
        <v>3.43636541407294</v>
      </c>
    </row>
    <row r="1194" spans="1:30" ht="12.75" customHeight="1">
      <c r="A1194" s="30" t="s">
        <v>524</v>
      </c>
      <c r="B1194" s="31" t="s">
        <v>517</v>
      </c>
      <c r="C1194" s="32" t="s">
        <v>518</v>
      </c>
      <c r="D1194" s="33" t="s">
        <v>519</v>
      </c>
      <c r="E1194" s="56" t="s">
        <v>520</v>
      </c>
      <c r="F1194" s="33" t="s">
        <v>521</v>
      </c>
      <c r="G1194" s="34">
        <v>2</v>
      </c>
      <c r="H1194" s="31">
        <v>2</v>
      </c>
      <c r="I1194" s="35">
        <v>29</v>
      </c>
      <c r="K1194" s="36" t="s">
        <v>524</v>
      </c>
      <c r="L1194" s="37">
        <v>223.76</v>
      </c>
      <c r="M1194" s="38">
        <v>170.04</v>
      </c>
      <c r="N1194" s="38">
        <v>85.41</v>
      </c>
      <c r="O1194" s="39">
        <v>0</v>
      </c>
      <c r="P1194" s="37">
        <v>810.09</v>
      </c>
      <c r="Q1194" s="38">
        <v>684.34</v>
      </c>
      <c r="R1194" s="38">
        <v>1155.55</v>
      </c>
      <c r="S1194" s="38">
        <v>833.68</v>
      </c>
      <c r="T1194" s="38">
        <v>1258.07</v>
      </c>
      <c r="U1194" s="38">
        <v>706.09</v>
      </c>
      <c r="V1194" s="38">
        <v>1624.74</v>
      </c>
      <c r="W1194" s="38">
        <v>1391.2</v>
      </c>
      <c r="X1194" s="38">
        <v>1153.5</v>
      </c>
      <c r="Y1194" s="38">
        <v>1730</v>
      </c>
      <c r="Z1194" s="38">
        <v>781.47</v>
      </c>
      <c r="AA1194" s="40">
        <v>850.65</v>
      </c>
      <c r="AB1194" s="27">
        <f t="shared" si="54"/>
        <v>223.76</v>
      </c>
      <c r="AC1194" s="28">
        <f t="shared" si="55"/>
        <v>1730</v>
      </c>
      <c r="AD1194" s="29">
        <f t="shared" si="56"/>
        <v>0.12934104046242775</v>
      </c>
    </row>
    <row r="1195" spans="1:30" ht="12.75" customHeight="1">
      <c r="A1195" s="30" t="s">
        <v>525</v>
      </c>
      <c r="B1195" s="31" t="s">
        <v>517</v>
      </c>
      <c r="C1195" s="32" t="s">
        <v>518</v>
      </c>
      <c r="D1195" s="33" t="s">
        <v>519</v>
      </c>
      <c r="E1195" s="56" t="s">
        <v>520</v>
      </c>
      <c r="F1195" s="33" t="s">
        <v>521</v>
      </c>
      <c r="G1195" s="34">
        <v>2</v>
      </c>
      <c r="H1195" s="31">
        <v>3</v>
      </c>
      <c r="I1195" s="35">
        <v>6</v>
      </c>
      <c r="K1195" s="36" t="s">
        <v>525</v>
      </c>
      <c r="L1195" s="37">
        <v>185.97</v>
      </c>
      <c r="M1195" s="38">
        <v>201.19</v>
      </c>
      <c r="N1195" s="38">
        <v>297.23</v>
      </c>
      <c r="O1195" s="39">
        <v>88.72</v>
      </c>
      <c r="P1195" s="37">
        <v>229.89</v>
      </c>
      <c r="Q1195" s="38">
        <v>246.55</v>
      </c>
      <c r="R1195" s="38">
        <v>219.04</v>
      </c>
      <c r="S1195" s="38">
        <v>198.28</v>
      </c>
      <c r="T1195" s="38">
        <v>293.69</v>
      </c>
      <c r="U1195" s="38">
        <v>252.53</v>
      </c>
      <c r="V1195" s="38">
        <v>362.51</v>
      </c>
      <c r="W1195" s="38">
        <v>321.54</v>
      </c>
      <c r="X1195" s="38">
        <v>357.75</v>
      </c>
      <c r="Y1195" s="38">
        <v>347.68</v>
      </c>
      <c r="Z1195" s="38">
        <v>225.03</v>
      </c>
      <c r="AA1195" s="40">
        <v>222.69</v>
      </c>
      <c r="AB1195" s="27">
        <f t="shared" si="54"/>
        <v>297.23</v>
      </c>
      <c r="AC1195" s="28">
        <f t="shared" si="55"/>
        <v>362.51</v>
      </c>
      <c r="AD1195" s="29">
        <f t="shared" si="56"/>
        <v>0.8199222090425092</v>
      </c>
    </row>
    <row r="1196" spans="1:30" ht="12.75" customHeight="1">
      <c r="A1196" s="30" t="s">
        <v>526</v>
      </c>
      <c r="B1196" s="31" t="s">
        <v>527</v>
      </c>
      <c r="C1196" s="32" t="s">
        <v>528</v>
      </c>
      <c r="D1196" s="33" t="s">
        <v>529</v>
      </c>
      <c r="E1196" s="33">
        <v>535</v>
      </c>
      <c r="F1196" s="33" t="s">
        <v>530</v>
      </c>
      <c r="G1196" s="34">
        <v>3</v>
      </c>
      <c r="H1196" s="31">
        <v>2</v>
      </c>
      <c r="I1196" s="35"/>
      <c r="J1196" s="45"/>
      <c r="K1196" s="36" t="s">
        <v>526</v>
      </c>
      <c r="AB1196" s="27">
        <f t="shared" si="54"/>
        <v>0</v>
      </c>
      <c r="AC1196" s="28">
        <f t="shared" si="55"/>
        <v>0</v>
      </c>
      <c r="AD1196" s="29" t="e">
        <f t="shared" si="56"/>
        <v>#DIV/0!</v>
      </c>
    </row>
    <row r="1197" spans="1:30" ht="12.75" customHeight="1">
      <c r="A1197" s="30" t="s">
        <v>531</v>
      </c>
      <c r="B1197" s="31" t="s">
        <v>527</v>
      </c>
      <c r="C1197" s="32" t="s">
        <v>528</v>
      </c>
      <c r="D1197" s="33" t="s">
        <v>529</v>
      </c>
      <c r="E1197" s="33">
        <v>535</v>
      </c>
      <c r="F1197" s="33" t="s">
        <v>532</v>
      </c>
      <c r="G1197" s="34">
        <v>3</v>
      </c>
      <c r="H1197" s="31">
        <v>2</v>
      </c>
      <c r="I1197" s="35">
        <v>1</v>
      </c>
      <c r="K1197" s="36" t="s">
        <v>533</v>
      </c>
      <c r="L1197" s="37">
        <v>141.36</v>
      </c>
      <c r="M1197" s="38">
        <v>179.22</v>
      </c>
      <c r="N1197" s="38">
        <v>1135.17</v>
      </c>
      <c r="O1197" s="39">
        <v>2736.91</v>
      </c>
      <c r="P1197" s="37">
        <v>1156.05</v>
      </c>
      <c r="Q1197" s="38">
        <v>827.03</v>
      </c>
      <c r="R1197" s="38">
        <v>1415.61</v>
      </c>
      <c r="S1197" s="38">
        <v>1286.4</v>
      </c>
      <c r="T1197" s="38">
        <v>1776.99</v>
      </c>
      <c r="U1197" s="38">
        <v>1112.66</v>
      </c>
      <c r="V1197" s="38">
        <v>606.49</v>
      </c>
      <c r="W1197" s="38">
        <v>243.74</v>
      </c>
      <c r="X1197" s="38">
        <v>127.67</v>
      </c>
      <c r="Y1197" s="38">
        <v>201.99</v>
      </c>
      <c r="Z1197" s="38">
        <v>192.28</v>
      </c>
      <c r="AA1197" s="40">
        <v>257.88</v>
      </c>
      <c r="AB1197" s="27">
        <f t="shared" si="54"/>
        <v>2736.91</v>
      </c>
      <c r="AC1197" s="28">
        <f t="shared" si="55"/>
        <v>1776.99</v>
      </c>
      <c r="AD1197" s="29">
        <f t="shared" si="56"/>
        <v>1.5401943736318155</v>
      </c>
    </row>
    <row r="1198" spans="1:30" ht="12.75" customHeight="1">
      <c r="A1198" s="30" t="s">
        <v>534</v>
      </c>
      <c r="B1198" s="31" t="s">
        <v>527</v>
      </c>
      <c r="C1198" s="32" t="s">
        <v>528</v>
      </c>
      <c r="D1198" s="33" t="s">
        <v>529</v>
      </c>
      <c r="E1198" s="33">
        <v>535</v>
      </c>
      <c r="F1198" s="33" t="s">
        <v>532</v>
      </c>
      <c r="G1198" s="34">
        <v>2</v>
      </c>
      <c r="H1198" s="31">
        <v>3</v>
      </c>
      <c r="I1198" s="35">
        <v>29</v>
      </c>
      <c r="K1198" s="36" t="s">
        <v>535</v>
      </c>
      <c r="L1198" s="37">
        <v>105.49</v>
      </c>
      <c r="M1198" s="38">
        <v>175.95</v>
      </c>
      <c r="N1198" s="38">
        <v>0</v>
      </c>
      <c r="O1198" s="39">
        <v>0</v>
      </c>
      <c r="P1198" s="37">
        <v>777.02</v>
      </c>
      <c r="Q1198" s="38">
        <v>417.08</v>
      </c>
      <c r="R1198" s="38">
        <v>1115.04</v>
      </c>
      <c r="S1198" s="38">
        <v>626.68</v>
      </c>
      <c r="T1198" s="38">
        <v>773.12</v>
      </c>
      <c r="U1198" s="38">
        <v>0</v>
      </c>
      <c r="V1198" s="38">
        <v>0</v>
      </c>
      <c r="W1198" s="38">
        <v>0</v>
      </c>
      <c r="X1198" s="38">
        <v>0</v>
      </c>
      <c r="Y1198" s="38">
        <v>0</v>
      </c>
      <c r="Z1198" s="38">
        <v>46.33</v>
      </c>
      <c r="AA1198" s="40">
        <v>530.03</v>
      </c>
      <c r="AB1198" s="27">
        <f t="shared" si="54"/>
        <v>175.95</v>
      </c>
      <c r="AC1198" s="28">
        <f t="shared" si="55"/>
        <v>1115.04</v>
      </c>
      <c r="AD1198" s="29">
        <f t="shared" si="56"/>
        <v>0.1577970297029703</v>
      </c>
    </row>
    <row r="1199" spans="1:30" ht="12.75" customHeight="1">
      <c r="A1199" s="30" t="s">
        <v>536</v>
      </c>
      <c r="B1199" s="31" t="s">
        <v>527</v>
      </c>
      <c r="C1199" s="32" t="s">
        <v>528</v>
      </c>
      <c r="D1199" s="33" t="s">
        <v>529</v>
      </c>
      <c r="E1199" s="33">
        <v>535</v>
      </c>
      <c r="F1199" s="33" t="s">
        <v>532</v>
      </c>
      <c r="G1199" s="34">
        <v>3</v>
      </c>
      <c r="H1199" s="31">
        <v>3</v>
      </c>
      <c r="I1199" s="35">
        <v>29</v>
      </c>
      <c r="J1199" s="45" t="s">
        <v>1175</v>
      </c>
      <c r="K1199" s="36" t="s">
        <v>537</v>
      </c>
      <c r="L1199" s="37">
        <v>3973.37</v>
      </c>
      <c r="M1199" s="38">
        <v>3266.14</v>
      </c>
      <c r="N1199" s="38">
        <v>302.28</v>
      </c>
      <c r="O1199" s="39">
        <v>0</v>
      </c>
      <c r="P1199" s="37">
        <v>0</v>
      </c>
      <c r="Q1199" s="38">
        <v>0</v>
      </c>
      <c r="R1199" s="38">
        <v>0</v>
      </c>
      <c r="S1199" s="38">
        <v>0</v>
      </c>
      <c r="T1199" s="38">
        <v>0</v>
      </c>
      <c r="U1199" s="38">
        <v>0</v>
      </c>
      <c r="V1199" s="38">
        <v>0</v>
      </c>
      <c r="W1199" s="38">
        <v>0</v>
      </c>
      <c r="X1199" s="38">
        <v>0</v>
      </c>
      <c r="Y1199" s="38">
        <v>0</v>
      </c>
      <c r="Z1199" s="38">
        <v>0</v>
      </c>
      <c r="AA1199" s="40">
        <v>0</v>
      </c>
      <c r="AB1199" s="27">
        <f t="shared" si="54"/>
        <v>3973.37</v>
      </c>
      <c r="AC1199" s="28">
        <f t="shared" si="55"/>
        <v>0</v>
      </c>
      <c r="AD1199" s="29" t="e">
        <f t="shared" si="56"/>
        <v>#DIV/0!</v>
      </c>
    </row>
    <row r="1200" spans="1:30" ht="12.75" customHeight="1">
      <c r="A1200" s="30" t="s">
        <v>538</v>
      </c>
      <c r="B1200" s="31" t="s">
        <v>527</v>
      </c>
      <c r="C1200" s="32" t="s">
        <v>528</v>
      </c>
      <c r="D1200" s="33" t="s">
        <v>529</v>
      </c>
      <c r="E1200" s="33">
        <v>535</v>
      </c>
      <c r="F1200" s="33" t="s">
        <v>532</v>
      </c>
      <c r="G1200" s="34">
        <v>2</v>
      </c>
      <c r="H1200" s="31">
        <v>2</v>
      </c>
      <c r="I1200" s="35"/>
      <c r="K1200" s="36" t="s">
        <v>539</v>
      </c>
      <c r="AB1200" s="27">
        <f t="shared" si="54"/>
        <v>0</v>
      </c>
      <c r="AC1200" s="28">
        <f t="shared" si="55"/>
        <v>0</v>
      </c>
      <c r="AD1200" s="29" t="e">
        <f t="shared" si="56"/>
        <v>#DIV/0!</v>
      </c>
    </row>
    <row r="1201" spans="1:30" ht="12.75" customHeight="1">
      <c r="A1201" s="30" t="s">
        <v>540</v>
      </c>
      <c r="B1201" s="31" t="s">
        <v>527</v>
      </c>
      <c r="C1201" s="32" t="s">
        <v>528</v>
      </c>
      <c r="D1201" s="33" t="s">
        <v>529</v>
      </c>
      <c r="E1201" s="33">
        <v>535</v>
      </c>
      <c r="F1201" s="33" t="s">
        <v>532</v>
      </c>
      <c r="G1201" s="34">
        <v>3</v>
      </c>
      <c r="H1201" s="31">
        <v>3</v>
      </c>
      <c r="I1201" s="35">
        <v>28</v>
      </c>
      <c r="K1201" s="36" t="s">
        <v>541</v>
      </c>
      <c r="L1201" s="37">
        <v>422.2</v>
      </c>
      <c r="M1201" s="38">
        <v>576.16</v>
      </c>
      <c r="N1201" s="38">
        <v>642.83</v>
      </c>
      <c r="O1201" s="39">
        <v>108.75</v>
      </c>
      <c r="P1201" s="37">
        <v>2422.45</v>
      </c>
      <c r="Q1201" s="38">
        <v>1832.35</v>
      </c>
      <c r="R1201" s="38">
        <v>2200.18</v>
      </c>
      <c r="S1201" s="38">
        <v>1464.36</v>
      </c>
      <c r="T1201" s="38">
        <v>2147.83</v>
      </c>
      <c r="U1201" s="38">
        <v>1995.75</v>
      </c>
      <c r="V1201" s="38">
        <v>3146.39</v>
      </c>
      <c r="W1201" s="38">
        <v>1940.01</v>
      </c>
      <c r="X1201" s="38">
        <v>1961.13</v>
      </c>
      <c r="Y1201" s="38">
        <v>1851.23</v>
      </c>
      <c r="Z1201" s="38">
        <v>2992.62</v>
      </c>
      <c r="AA1201" s="40">
        <v>2190.45</v>
      </c>
      <c r="AB1201" s="27">
        <f t="shared" si="54"/>
        <v>642.83</v>
      </c>
      <c r="AC1201" s="28">
        <f t="shared" si="55"/>
        <v>3146.39</v>
      </c>
      <c r="AD1201" s="29">
        <f t="shared" si="56"/>
        <v>0.2043071583624408</v>
      </c>
    </row>
    <row r="1202" spans="1:30" ht="12.75" customHeight="1">
      <c r="A1202" s="30" t="s">
        <v>542</v>
      </c>
      <c r="B1202" s="31" t="s">
        <v>543</v>
      </c>
      <c r="C1202" s="32" t="s">
        <v>544</v>
      </c>
      <c r="D1202" s="33" t="s">
        <v>545</v>
      </c>
      <c r="E1202" s="33">
        <v>456</v>
      </c>
      <c r="F1202" s="33" t="s">
        <v>2821</v>
      </c>
      <c r="G1202" s="34">
        <v>11</v>
      </c>
      <c r="H1202" s="31">
        <v>12</v>
      </c>
      <c r="I1202" s="35">
        <v>25</v>
      </c>
      <c r="K1202" s="36" t="s">
        <v>542</v>
      </c>
      <c r="L1202" s="37">
        <v>459.96</v>
      </c>
      <c r="M1202" s="38">
        <v>509.97</v>
      </c>
      <c r="N1202" s="38">
        <v>359.29</v>
      </c>
      <c r="O1202" s="39">
        <v>283.74</v>
      </c>
      <c r="P1202" s="37">
        <v>598.26</v>
      </c>
      <c r="Q1202" s="38">
        <v>804.93</v>
      </c>
      <c r="R1202" s="38">
        <v>626.98</v>
      </c>
      <c r="S1202" s="38">
        <v>729.58</v>
      </c>
      <c r="T1202" s="38">
        <v>822.39</v>
      </c>
      <c r="U1202" s="38">
        <v>767.66</v>
      </c>
      <c r="V1202" s="38">
        <v>397.3</v>
      </c>
      <c r="W1202" s="38">
        <v>232.12</v>
      </c>
      <c r="X1202" s="38">
        <v>234.56</v>
      </c>
      <c r="Y1202" s="38">
        <v>240.8</v>
      </c>
      <c r="Z1202" s="38">
        <v>0</v>
      </c>
      <c r="AA1202" s="40">
        <v>227.67</v>
      </c>
      <c r="AB1202" s="27">
        <f t="shared" si="54"/>
        <v>509.97</v>
      </c>
      <c r="AC1202" s="28">
        <f t="shared" si="55"/>
        <v>822.39</v>
      </c>
      <c r="AD1202" s="29">
        <f t="shared" si="56"/>
        <v>0.6201072483858023</v>
      </c>
    </row>
    <row r="1203" spans="1:30" ht="12.75" customHeight="1">
      <c r="A1203" s="30" t="s">
        <v>546</v>
      </c>
      <c r="B1203" s="31" t="s">
        <v>543</v>
      </c>
      <c r="C1203" s="32" t="s">
        <v>544</v>
      </c>
      <c r="D1203" s="51" t="s">
        <v>545</v>
      </c>
      <c r="E1203" s="33">
        <v>456</v>
      </c>
      <c r="F1203" s="33" t="s">
        <v>547</v>
      </c>
      <c r="G1203" s="34">
        <v>10</v>
      </c>
      <c r="H1203" s="31">
        <v>11</v>
      </c>
      <c r="I1203" s="35">
        <v>25</v>
      </c>
      <c r="K1203" s="36" t="s">
        <v>546</v>
      </c>
      <c r="L1203" s="37">
        <v>389.37</v>
      </c>
      <c r="M1203" s="38">
        <v>307.58</v>
      </c>
      <c r="N1203" s="38">
        <v>198.78</v>
      </c>
      <c r="O1203" s="39">
        <v>211.42</v>
      </c>
      <c r="P1203" s="37">
        <v>228.67</v>
      </c>
      <c r="Q1203" s="38">
        <v>247.95</v>
      </c>
      <c r="R1203" s="38">
        <v>179.92</v>
      </c>
      <c r="S1203" s="38">
        <v>210.71</v>
      </c>
      <c r="T1203" s="38">
        <v>282.09</v>
      </c>
      <c r="U1203" s="38">
        <v>181.16</v>
      </c>
      <c r="V1203" s="38">
        <v>131.46</v>
      </c>
      <c r="W1203" s="38">
        <v>179.51</v>
      </c>
      <c r="X1203" s="38">
        <v>235.63</v>
      </c>
      <c r="Y1203" s="38">
        <v>203.06</v>
      </c>
      <c r="Z1203" s="38">
        <v>384.77</v>
      </c>
      <c r="AA1203" s="40">
        <v>630.79</v>
      </c>
      <c r="AB1203" s="27">
        <f t="shared" si="54"/>
        <v>389.37</v>
      </c>
      <c r="AC1203" s="28">
        <f t="shared" si="55"/>
        <v>630.79</v>
      </c>
      <c r="AD1203" s="29">
        <f t="shared" si="56"/>
        <v>0.6172735775773237</v>
      </c>
    </row>
    <row r="1204" spans="1:30" ht="12.75" customHeight="1">
      <c r="A1204" s="30" t="s">
        <v>548</v>
      </c>
      <c r="B1204" s="31" t="s">
        <v>543</v>
      </c>
      <c r="C1204" s="32" t="s">
        <v>544</v>
      </c>
      <c r="D1204" s="51" t="s">
        <v>545</v>
      </c>
      <c r="E1204" s="33">
        <v>456</v>
      </c>
      <c r="F1204" s="33" t="s">
        <v>549</v>
      </c>
      <c r="G1204" s="34">
        <v>11</v>
      </c>
      <c r="H1204" s="31">
        <v>11</v>
      </c>
      <c r="I1204" s="35">
        <v>39</v>
      </c>
      <c r="K1204" s="36" t="s">
        <v>548</v>
      </c>
      <c r="L1204" s="37">
        <v>0</v>
      </c>
      <c r="M1204" s="38">
        <v>278.22</v>
      </c>
      <c r="N1204" s="38">
        <v>0</v>
      </c>
      <c r="O1204" s="39">
        <v>341.97</v>
      </c>
      <c r="P1204" s="37">
        <v>617.27</v>
      </c>
      <c r="Q1204" s="38">
        <v>473.21</v>
      </c>
      <c r="R1204" s="38">
        <v>160.67</v>
      </c>
      <c r="S1204" s="38">
        <v>657.92</v>
      </c>
      <c r="T1204" s="38">
        <v>507.05</v>
      </c>
      <c r="U1204" s="38">
        <v>496.6</v>
      </c>
      <c r="V1204" s="38">
        <v>0</v>
      </c>
      <c r="W1204" s="38">
        <v>125.55</v>
      </c>
      <c r="X1204" s="38">
        <v>196.28</v>
      </c>
      <c r="Y1204" s="38">
        <v>197.06</v>
      </c>
      <c r="Z1204" s="38">
        <v>200.69</v>
      </c>
      <c r="AA1204" s="40">
        <v>91.5</v>
      </c>
      <c r="AB1204" s="27">
        <f t="shared" si="54"/>
        <v>341.97</v>
      </c>
      <c r="AC1204" s="28">
        <f t="shared" si="55"/>
        <v>657.92</v>
      </c>
      <c r="AD1204" s="29">
        <f t="shared" si="56"/>
        <v>0.5197744406614786</v>
      </c>
    </row>
    <row r="1205" spans="1:30" ht="12.75" customHeight="1">
      <c r="A1205" s="30" t="s">
        <v>550</v>
      </c>
      <c r="B1205" s="31" t="s">
        <v>551</v>
      </c>
      <c r="C1205" s="32" t="s">
        <v>552</v>
      </c>
      <c r="D1205" s="33" t="s">
        <v>553</v>
      </c>
      <c r="E1205" s="56" t="s">
        <v>554</v>
      </c>
      <c r="F1205" s="33" t="s">
        <v>555</v>
      </c>
      <c r="G1205" s="34">
        <v>1</v>
      </c>
      <c r="H1205" s="31">
        <v>1</v>
      </c>
      <c r="I1205" s="35" t="s">
        <v>1140</v>
      </c>
      <c r="K1205" s="36" t="s">
        <v>550</v>
      </c>
      <c r="L1205" s="37">
        <v>0</v>
      </c>
      <c r="M1205" s="38">
        <v>0</v>
      </c>
      <c r="N1205" s="38">
        <v>0</v>
      </c>
      <c r="O1205" s="39">
        <v>0</v>
      </c>
      <c r="P1205" s="37">
        <v>0</v>
      </c>
      <c r="Q1205" s="38">
        <v>0</v>
      </c>
      <c r="R1205" s="38">
        <v>0</v>
      </c>
      <c r="S1205" s="38">
        <v>0</v>
      </c>
      <c r="T1205" s="38">
        <v>0</v>
      </c>
      <c r="U1205" s="38">
        <v>0</v>
      </c>
      <c r="V1205" s="38">
        <v>0</v>
      </c>
      <c r="W1205" s="38">
        <v>10.9</v>
      </c>
      <c r="X1205" s="38">
        <v>34.16</v>
      </c>
      <c r="Y1205" s="38">
        <v>3.24</v>
      </c>
      <c r="Z1205" s="38">
        <v>34.36</v>
      </c>
      <c r="AA1205" s="40">
        <v>0</v>
      </c>
      <c r="AB1205" s="27">
        <f t="shared" si="54"/>
        <v>0</v>
      </c>
      <c r="AC1205" s="28">
        <f t="shared" si="55"/>
        <v>34.36</v>
      </c>
      <c r="AD1205" s="29">
        <f t="shared" si="56"/>
        <v>0</v>
      </c>
    </row>
    <row r="1206" spans="1:30" ht="12.75" customHeight="1">
      <c r="A1206" s="30" t="s">
        <v>556</v>
      </c>
      <c r="B1206" s="31" t="s">
        <v>551</v>
      </c>
      <c r="C1206" s="32" t="s">
        <v>552</v>
      </c>
      <c r="D1206" s="33" t="s">
        <v>553</v>
      </c>
      <c r="E1206" s="53" t="s">
        <v>557</v>
      </c>
      <c r="F1206" s="33" t="s">
        <v>558</v>
      </c>
      <c r="G1206" s="34">
        <v>1</v>
      </c>
      <c r="H1206" s="31">
        <v>2</v>
      </c>
      <c r="I1206" s="35" t="s">
        <v>1140</v>
      </c>
      <c r="K1206" s="36" t="s">
        <v>556</v>
      </c>
      <c r="L1206" s="37">
        <v>0</v>
      </c>
      <c r="M1206" s="38">
        <v>0</v>
      </c>
      <c r="N1206" s="38">
        <v>0</v>
      </c>
      <c r="O1206" s="39">
        <v>0</v>
      </c>
      <c r="P1206" s="37">
        <v>0</v>
      </c>
      <c r="Q1206" s="38">
        <v>0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38">
        <v>63.96</v>
      </c>
      <c r="X1206" s="38">
        <v>185.78</v>
      </c>
      <c r="Y1206" s="38">
        <v>169.31</v>
      </c>
      <c r="Z1206" s="38">
        <v>0</v>
      </c>
      <c r="AA1206" s="40">
        <v>0</v>
      </c>
      <c r="AB1206" s="27">
        <f t="shared" si="54"/>
        <v>0</v>
      </c>
      <c r="AC1206" s="28">
        <f t="shared" si="55"/>
        <v>185.78</v>
      </c>
      <c r="AD1206" s="29">
        <f t="shared" si="56"/>
        <v>0</v>
      </c>
    </row>
    <row r="1207" spans="1:30" ht="12.75" customHeight="1">
      <c r="A1207" s="30" t="s">
        <v>559</v>
      </c>
      <c r="B1207" s="31" t="s">
        <v>560</v>
      </c>
      <c r="C1207" s="32" t="s">
        <v>1849</v>
      </c>
      <c r="D1207" s="33" t="s">
        <v>553</v>
      </c>
      <c r="E1207" s="33">
        <v>198</v>
      </c>
      <c r="F1207" s="33" t="s">
        <v>1850</v>
      </c>
      <c r="G1207" s="34">
        <v>3</v>
      </c>
      <c r="H1207" s="31">
        <v>3</v>
      </c>
      <c r="I1207" s="35">
        <v>6</v>
      </c>
      <c r="K1207" s="36" t="s">
        <v>559</v>
      </c>
      <c r="L1207" s="37">
        <v>360.99</v>
      </c>
      <c r="M1207" s="38">
        <v>364.39</v>
      </c>
      <c r="N1207" s="38">
        <v>435.54</v>
      </c>
      <c r="O1207" s="39">
        <v>363.8</v>
      </c>
      <c r="P1207" s="37">
        <v>224.98</v>
      </c>
      <c r="Q1207" s="38">
        <v>238.13</v>
      </c>
      <c r="R1207" s="38">
        <v>290.63</v>
      </c>
      <c r="S1207" s="38">
        <v>216.81</v>
      </c>
      <c r="T1207" s="38">
        <v>180.84</v>
      </c>
      <c r="U1207" s="38">
        <v>230.4</v>
      </c>
      <c r="V1207" s="38">
        <v>207.83</v>
      </c>
      <c r="W1207" s="38">
        <v>347.46</v>
      </c>
      <c r="X1207" s="38">
        <v>335.27</v>
      </c>
      <c r="Y1207" s="38">
        <v>355.73</v>
      </c>
      <c r="Z1207" s="38">
        <v>234.78</v>
      </c>
      <c r="AA1207" s="40">
        <v>289.99</v>
      </c>
      <c r="AB1207" s="27">
        <f t="shared" si="54"/>
        <v>435.54</v>
      </c>
      <c r="AC1207" s="28">
        <f t="shared" si="55"/>
        <v>355.73</v>
      </c>
      <c r="AD1207" s="29">
        <f t="shared" si="56"/>
        <v>1.2243555505580075</v>
      </c>
    </row>
    <row r="1208" spans="1:30" ht="12.75" customHeight="1">
      <c r="A1208" s="30" t="s">
        <v>1851</v>
      </c>
      <c r="B1208" s="31" t="s">
        <v>560</v>
      </c>
      <c r="C1208" s="32" t="s">
        <v>1849</v>
      </c>
      <c r="D1208" s="33" t="s">
        <v>553</v>
      </c>
      <c r="E1208" s="33">
        <v>198</v>
      </c>
      <c r="F1208" s="33" t="s">
        <v>1850</v>
      </c>
      <c r="G1208" s="34">
        <v>5</v>
      </c>
      <c r="H1208" s="31">
        <v>5</v>
      </c>
      <c r="I1208" s="35">
        <v>29</v>
      </c>
      <c r="K1208" s="36" t="s">
        <v>1851</v>
      </c>
      <c r="L1208" s="37">
        <v>188.68</v>
      </c>
      <c r="M1208" s="38">
        <v>169.36</v>
      </c>
      <c r="N1208" s="38">
        <v>0</v>
      </c>
      <c r="O1208" s="39">
        <v>135.5</v>
      </c>
      <c r="P1208" s="37">
        <v>145.98</v>
      </c>
      <c r="Q1208" s="38">
        <v>191.97</v>
      </c>
      <c r="R1208" s="38">
        <v>98.49</v>
      </c>
      <c r="S1208" s="38">
        <v>180.09</v>
      </c>
      <c r="T1208" s="38">
        <v>144.93</v>
      </c>
      <c r="U1208" s="38">
        <v>220.62</v>
      </c>
      <c r="V1208" s="38">
        <v>259.11</v>
      </c>
      <c r="W1208" s="38">
        <v>218.23</v>
      </c>
      <c r="X1208" s="38">
        <v>243.1</v>
      </c>
      <c r="Y1208" s="38">
        <v>199.86</v>
      </c>
      <c r="Z1208" s="38">
        <v>217.01</v>
      </c>
      <c r="AA1208" s="40">
        <v>225.84</v>
      </c>
      <c r="AB1208" s="27">
        <f t="shared" si="54"/>
        <v>188.68</v>
      </c>
      <c r="AC1208" s="28">
        <f t="shared" si="55"/>
        <v>259.11</v>
      </c>
      <c r="AD1208" s="29">
        <f t="shared" si="56"/>
        <v>0.7281849407587511</v>
      </c>
    </row>
    <row r="1209" spans="1:30" ht="12.75" customHeight="1">
      <c r="A1209" s="30" t="s">
        <v>1852</v>
      </c>
      <c r="B1209" s="31" t="s">
        <v>560</v>
      </c>
      <c r="C1209" s="32" t="s">
        <v>1849</v>
      </c>
      <c r="D1209" s="33" t="s">
        <v>553</v>
      </c>
      <c r="E1209" s="53" t="s">
        <v>1853</v>
      </c>
      <c r="F1209" s="33" t="s">
        <v>1854</v>
      </c>
      <c r="G1209" s="34">
        <v>4</v>
      </c>
      <c r="H1209" s="31">
        <v>5</v>
      </c>
      <c r="I1209" s="35" t="s">
        <v>1140</v>
      </c>
      <c r="K1209" s="36" t="s">
        <v>1852</v>
      </c>
      <c r="L1209" s="37">
        <v>0</v>
      </c>
      <c r="M1209" s="38">
        <v>0</v>
      </c>
      <c r="N1209" s="38">
        <v>0</v>
      </c>
      <c r="O1209" s="39">
        <v>0</v>
      </c>
      <c r="P1209" s="37">
        <v>0</v>
      </c>
      <c r="Q1209" s="38">
        <v>0</v>
      </c>
      <c r="R1209" s="38">
        <v>0</v>
      </c>
      <c r="S1209" s="38">
        <v>0</v>
      </c>
      <c r="T1209" s="38">
        <v>0</v>
      </c>
      <c r="U1209" s="38">
        <v>0</v>
      </c>
      <c r="V1209" s="38">
        <v>0</v>
      </c>
      <c r="W1209" s="38">
        <v>109.94</v>
      </c>
      <c r="X1209" s="38">
        <v>197.72</v>
      </c>
      <c r="Y1209" s="38">
        <v>153.49</v>
      </c>
      <c r="Z1209" s="38">
        <v>0</v>
      </c>
      <c r="AA1209" s="40">
        <v>22.94</v>
      </c>
      <c r="AB1209" s="27">
        <f t="shared" si="54"/>
        <v>0</v>
      </c>
      <c r="AC1209" s="28">
        <f t="shared" si="55"/>
        <v>197.72</v>
      </c>
      <c r="AD1209" s="29">
        <f t="shared" si="56"/>
        <v>0</v>
      </c>
    </row>
    <row r="1210" spans="1:30" ht="12.75" customHeight="1">
      <c r="A1210" s="30" t="s">
        <v>1855</v>
      </c>
      <c r="B1210" s="31" t="s">
        <v>1856</v>
      </c>
      <c r="C1210" s="32" t="s">
        <v>1857</v>
      </c>
      <c r="D1210" s="33" t="s">
        <v>1858</v>
      </c>
      <c r="E1210" s="53" t="s">
        <v>1859</v>
      </c>
      <c r="F1210" s="33" t="s">
        <v>1860</v>
      </c>
      <c r="G1210" s="34">
        <v>12</v>
      </c>
      <c r="H1210" s="31">
        <v>12</v>
      </c>
      <c r="I1210" s="35">
        <v>25</v>
      </c>
      <c r="K1210" s="36" t="s">
        <v>1855</v>
      </c>
      <c r="L1210" s="37">
        <v>265.71</v>
      </c>
      <c r="M1210" s="38">
        <v>309.15</v>
      </c>
      <c r="N1210" s="38">
        <v>118.82</v>
      </c>
      <c r="O1210" s="39">
        <v>45.29</v>
      </c>
      <c r="P1210" s="37">
        <v>163.8</v>
      </c>
      <c r="Q1210" s="38">
        <v>199.04</v>
      </c>
      <c r="R1210" s="38">
        <v>204.16</v>
      </c>
      <c r="S1210" s="38">
        <v>202.89</v>
      </c>
      <c r="T1210" s="38">
        <v>190.64</v>
      </c>
      <c r="U1210" s="38">
        <v>187.55</v>
      </c>
      <c r="V1210" s="38">
        <v>172.33</v>
      </c>
      <c r="W1210" s="38">
        <v>210.1</v>
      </c>
      <c r="X1210" s="38">
        <v>248.54</v>
      </c>
      <c r="Y1210" s="38">
        <v>228.61</v>
      </c>
      <c r="Z1210" s="38">
        <v>135.28</v>
      </c>
      <c r="AA1210" s="40">
        <v>185.31</v>
      </c>
      <c r="AB1210" s="27">
        <f t="shared" si="54"/>
        <v>309.15</v>
      </c>
      <c r="AC1210" s="28">
        <f t="shared" si="55"/>
        <v>248.54</v>
      </c>
      <c r="AD1210" s="29">
        <f t="shared" si="56"/>
        <v>1.243864166733725</v>
      </c>
    </row>
    <row r="1211" spans="1:30" ht="12.75" customHeight="1">
      <c r="A1211" s="30" t="s">
        <v>1861</v>
      </c>
      <c r="B1211" s="31" t="s">
        <v>1862</v>
      </c>
      <c r="C1211" s="32" t="s">
        <v>1863</v>
      </c>
      <c r="D1211" s="33" t="s">
        <v>1864</v>
      </c>
      <c r="E1211" s="53" t="s">
        <v>1865</v>
      </c>
      <c r="F1211" s="33" t="s">
        <v>1866</v>
      </c>
      <c r="G1211" s="34">
        <v>5</v>
      </c>
      <c r="H1211" s="31">
        <v>6</v>
      </c>
      <c r="I1211" s="35">
        <v>29</v>
      </c>
      <c r="K1211" s="57" t="s">
        <v>1867</v>
      </c>
      <c r="L1211" s="37">
        <v>485.96</v>
      </c>
      <c r="M1211" s="38">
        <v>470.56</v>
      </c>
      <c r="N1211" s="38">
        <v>0</v>
      </c>
      <c r="O1211" s="39">
        <v>0</v>
      </c>
      <c r="P1211" s="37">
        <v>363.83</v>
      </c>
      <c r="Q1211" s="38">
        <v>353.97</v>
      </c>
      <c r="R1211" s="38">
        <v>278.36</v>
      </c>
      <c r="S1211" s="38">
        <v>476.18</v>
      </c>
      <c r="T1211" s="38">
        <v>335.83</v>
      </c>
      <c r="U1211" s="38">
        <v>409.68</v>
      </c>
      <c r="V1211" s="38">
        <v>361.1</v>
      </c>
      <c r="W1211" s="38">
        <v>317.25</v>
      </c>
      <c r="X1211" s="38">
        <v>337.62</v>
      </c>
      <c r="Y1211" s="38">
        <v>278.45</v>
      </c>
      <c r="Z1211" s="38">
        <v>106.93</v>
      </c>
      <c r="AA1211" s="40">
        <v>222.44</v>
      </c>
      <c r="AB1211" s="27">
        <f t="shared" si="54"/>
        <v>485.96</v>
      </c>
      <c r="AC1211" s="28">
        <f t="shared" si="55"/>
        <v>476.18</v>
      </c>
      <c r="AD1211" s="29">
        <f t="shared" si="56"/>
        <v>1.0205384518459404</v>
      </c>
    </row>
    <row r="1212" spans="1:30" ht="12.75" customHeight="1">
      <c r="A1212" s="30" t="s">
        <v>1868</v>
      </c>
      <c r="B1212" s="31" t="s">
        <v>1869</v>
      </c>
      <c r="C1212" s="32" t="s">
        <v>1870</v>
      </c>
      <c r="D1212" s="55" t="s">
        <v>1871</v>
      </c>
      <c r="E1212" s="55"/>
      <c r="F1212" s="33" t="s">
        <v>1872</v>
      </c>
      <c r="G1212" s="34">
        <v>1</v>
      </c>
      <c r="H1212" s="31">
        <v>1</v>
      </c>
      <c r="I1212" s="35">
        <v>18</v>
      </c>
      <c r="J1212" s="45" t="s">
        <v>1175</v>
      </c>
      <c r="K1212" s="36" t="s">
        <v>1868</v>
      </c>
      <c r="L1212" s="37">
        <v>526.14</v>
      </c>
      <c r="M1212" s="38">
        <v>694.41</v>
      </c>
      <c r="N1212" s="38">
        <v>2455.65</v>
      </c>
      <c r="O1212" s="39">
        <v>884.19</v>
      </c>
      <c r="P1212" s="37">
        <v>0</v>
      </c>
      <c r="Q1212" s="38">
        <v>0</v>
      </c>
      <c r="R1212" s="38">
        <v>0</v>
      </c>
      <c r="S1212" s="38">
        <v>0</v>
      </c>
      <c r="T1212" s="38">
        <v>0</v>
      </c>
      <c r="U1212" s="38">
        <v>0</v>
      </c>
      <c r="V1212" s="38">
        <v>0</v>
      </c>
      <c r="W1212" s="38">
        <v>0</v>
      </c>
      <c r="X1212" s="38">
        <v>0</v>
      </c>
      <c r="Y1212" s="38">
        <v>0</v>
      </c>
      <c r="Z1212" s="38">
        <v>0</v>
      </c>
      <c r="AA1212" s="40">
        <v>0</v>
      </c>
      <c r="AB1212" s="27">
        <f t="shared" si="54"/>
        <v>2455.65</v>
      </c>
      <c r="AC1212" s="28">
        <f t="shared" si="55"/>
        <v>0</v>
      </c>
      <c r="AD1212" s="29" t="e">
        <f t="shared" si="56"/>
        <v>#DIV/0!</v>
      </c>
    </row>
    <row r="1213" spans="1:30" ht="12.75" customHeight="1">
      <c r="A1213" s="30" t="s">
        <v>1873</v>
      </c>
      <c r="B1213" s="31" t="s">
        <v>1869</v>
      </c>
      <c r="C1213" s="32" t="s">
        <v>1870</v>
      </c>
      <c r="D1213" s="55" t="s">
        <v>1871</v>
      </c>
      <c r="E1213" s="55"/>
      <c r="F1213" s="33" t="s">
        <v>1872</v>
      </c>
      <c r="G1213" s="34">
        <v>1</v>
      </c>
      <c r="H1213" s="31">
        <v>1</v>
      </c>
      <c r="I1213" s="35">
        <v>37</v>
      </c>
      <c r="K1213" s="36" t="s">
        <v>1873</v>
      </c>
      <c r="L1213" s="37">
        <v>116.56</v>
      </c>
      <c r="M1213" s="38">
        <v>0</v>
      </c>
      <c r="N1213" s="38">
        <v>0</v>
      </c>
      <c r="O1213" s="39">
        <v>0</v>
      </c>
      <c r="P1213" s="37">
        <v>465.47</v>
      </c>
      <c r="Q1213" s="38">
        <v>287.66</v>
      </c>
      <c r="R1213" s="38">
        <v>623.42</v>
      </c>
      <c r="S1213" s="38">
        <v>353.7</v>
      </c>
      <c r="T1213" s="38">
        <v>326.83</v>
      </c>
      <c r="U1213" s="38">
        <v>249.73</v>
      </c>
      <c r="V1213" s="38">
        <v>317.05</v>
      </c>
      <c r="W1213" s="38">
        <v>308.61</v>
      </c>
      <c r="X1213" s="38">
        <v>262.89</v>
      </c>
      <c r="Y1213" s="38">
        <v>334.67</v>
      </c>
      <c r="Z1213" s="38">
        <v>755.65</v>
      </c>
      <c r="AA1213" s="40">
        <v>556.95</v>
      </c>
      <c r="AB1213" s="27">
        <f t="shared" si="54"/>
        <v>116.56</v>
      </c>
      <c r="AC1213" s="28">
        <f t="shared" si="55"/>
        <v>755.65</v>
      </c>
      <c r="AD1213" s="29">
        <f t="shared" si="56"/>
        <v>0.15425130682194138</v>
      </c>
    </row>
    <row r="1214" spans="1:30" ht="12.75" customHeight="1">
      <c r="A1214" s="30" t="s">
        <v>1874</v>
      </c>
      <c r="B1214" s="31" t="s">
        <v>1869</v>
      </c>
      <c r="C1214" s="32" t="s">
        <v>1870</v>
      </c>
      <c r="D1214" s="55" t="s">
        <v>1871</v>
      </c>
      <c r="E1214" s="55"/>
      <c r="F1214" s="33" t="s">
        <v>1872</v>
      </c>
      <c r="G1214" s="34">
        <v>1</v>
      </c>
      <c r="H1214" s="31">
        <v>1</v>
      </c>
      <c r="I1214" s="35">
        <v>25</v>
      </c>
      <c r="J1214" s="45" t="s">
        <v>1158</v>
      </c>
      <c r="K1214" s="36" t="s">
        <v>1874</v>
      </c>
      <c r="L1214" s="37">
        <v>2120.01</v>
      </c>
      <c r="M1214" s="38">
        <v>2590.63</v>
      </c>
      <c r="N1214" s="38">
        <v>2202.5</v>
      </c>
      <c r="O1214" s="39">
        <v>857.61</v>
      </c>
      <c r="P1214" s="37">
        <v>127.91</v>
      </c>
      <c r="Q1214" s="38">
        <v>36.29</v>
      </c>
      <c r="R1214" s="38">
        <v>0</v>
      </c>
      <c r="S1214" s="38">
        <v>72.25</v>
      </c>
      <c r="T1214" s="38">
        <v>0</v>
      </c>
      <c r="U1214" s="38">
        <v>72.67</v>
      </c>
      <c r="V1214" s="38">
        <v>0</v>
      </c>
      <c r="W1214" s="38">
        <v>57.55</v>
      </c>
      <c r="X1214" s="38">
        <v>56.01</v>
      </c>
      <c r="Y1214" s="38">
        <v>61.25</v>
      </c>
      <c r="Z1214" s="38">
        <v>0</v>
      </c>
      <c r="AA1214" s="40">
        <v>54.53</v>
      </c>
      <c r="AB1214" s="27">
        <f t="shared" si="54"/>
        <v>2590.63</v>
      </c>
      <c r="AC1214" s="28">
        <f t="shared" si="55"/>
        <v>127.91</v>
      </c>
      <c r="AD1214" s="29">
        <f t="shared" si="56"/>
        <v>20.253537643655694</v>
      </c>
    </row>
    <row r="1215" spans="1:30" ht="12.75" customHeight="1">
      <c r="A1215" s="30" t="s">
        <v>1875</v>
      </c>
      <c r="B1215" s="31" t="s">
        <v>1869</v>
      </c>
      <c r="C1215" s="32" t="s">
        <v>1870</v>
      </c>
      <c r="D1215" s="55" t="s">
        <v>1871</v>
      </c>
      <c r="E1215" s="55"/>
      <c r="F1215" s="33" t="s">
        <v>1876</v>
      </c>
      <c r="G1215" s="34">
        <v>1</v>
      </c>
      <c r="H1215" s="31">
        <v>1</v>
      </c>
      <c r="I1215" s="35"/>
      <c r="K1215" s="36" t="s">
        <v>1875</v>
      </c>
      <c r="AB1215" s="27">
        <f t="shared" si="54"/>
        <v>0</v>
      </c>
      <c r="AC1215" s="28">
        <f t="shared" si="55"/>
        <v>0</v>
      </c>
      <c r="AD1215" s="29" t="e">
        <f t="shared" si="56"/>
        <v>#DIV/0!</v>
      </c>
    </row>
    <row r="1216" spans="1:30" ht="12.75" customHeight="1">
      <c r="A1216" s="30" t="s">
        <v>1877</v>
      </c>
      <c r="B1216" s="31" t="s">
        <v>1869</v>
      </c>
      <c r="C1216" s="32" t="s">
        <v>1870</v>
      </c>
      <c r="D1216" s="55" t="s">
        <v>1871</v>
      </c>
      <c r="E1216" s="55"/>
      <c r="F1216" s="33" t="s">
        <v>1878</v>
      </c>
      <c r="G1216" s="34">
        <v>1</v>
      </c>
      <c r="H1216" s="31">
        <v>1</v>
      </c>
      <c r="I1216" s="35" t="s">
        <v>1140</v>
      </c>
      <c r="K1216" s="36" t="s">
        <v>1877</v>
      </c>
      <c r="L1216" s="37">
        <v>0</v>
      </c>
      <c r="M1216" s="38">
        <v>0</v>
      </c>
      <c r="N1216" s="38">
        <v>0</v>
      </c>
      <c r="O1216" s="39">
        <v>0</v>
      </c>
      <c r="P1216" s="37">
        <v>490.7</v>
      </c>
      <c r="Q1216" s="38">
        <v>2360.33</v>
      </c>
      <c r="R1216" s="38">
        <v>822.17</v>
      </c>
      <c r="S1216" s="38">
        <v>972.05</v>
      </c>
      <c r="T1216" s="38">
        <v>499.52</v>
      </c>
      <c r="U1216" s="38">
        <v>2493.11</v>
      </c>
      <c r="V1216" s="38">
        <v>253.53</v>
      </c>
      <c r="W1216" s="38">
        <v>474.64</v>
      </c>
      <c r="X1216" s="38">
        <v>201.94</v>
      </c>
      <c r="Y1216" s="38">
        <v>267.86</v>
      </c>
      <c r="Z1216" s="38">
        <v>1520.81</v>
      </c>
      <c r="AA1216" s="40">
        <v>484.26</v>
      </c>
      <c r="AB1216" s="27">
        <f t="shared" si="54"/>
        <v>0</v>
      </c>
      <c r="AC1216" s="28">
        <f t="shared" si="55"/>
        <v>2493.11</v>
      </c>
      <c r="AD1216" s="29">
        <f t="shared" si="56"/>
        <v>0</v>
      </c>
    </row>
    <row r="1217" spans="1:30" ht="12.75" customHeight="1">
      <c r="A1217" s="30" t="s">
        <v>1879</v>
      </c>
      <c r="B1217" s="31" t="s">
        <v>1869</v>
      </c>
      <c r="C1217" s="32" t="s">
        <v>1870</v>
      </c>
      <c r="D1217" s="33" t="s">
        <v>1871</v>
      </c>
      <c r="F1217" s="33" t="s">
        <v>1872</v>
      </c>
      <c r="G1217" s="34">
        <v>1</v>
      </c>
      <c r="H1217" s="31">
        <v>1</v>
      </c>
      <c r="I1217" s="35">
        <v>29</v>
      </c>
      <c r="K1217" s="36" t="s">
        <v>1880</v>
      </c>
      <c r="L1217" s="37">
        <v>151.97</v>
      </c>
      <c r="M1217" s="38">
        <v>156.82</v>
      </c>
      <c r="N1217" s="38">
        <v>0</v>
      </c>
      <c r="O1217" s="39">
        <v>0</v>
      </c>
      <c r="P1217" s="37">
        <v>812.64</v>
      </c>
      <c r="Q1217" s="38">
        <v>1834.88</v>
      </c>
      <c r="R1217" s="38">
        <v>946.29</v>
      </c>
      <c r="S1217" s="38">
        <v>970.71</v>
      </c>
      <c r="T1217" s="38">
        <v>794.69</v>
      </c>
      <c r="U1217" s="38">
        <v>1753.27</v>
      </c>
      <c r="V1217" s="38">
        <v>328.49</v>
      </c>
      <c r="W1217" s="38">
        <v>235.95</v>
      </c>
      <c r="X1217" s="38">
        <v>231.86</v>
      </c>
      <c r="Y1217" s="38">
        <v>330.04</v>
      </c>
      <c r="Z1217" s="38">
        <v>1007.51</v>
      </c>
      <c r="AA1217" s="40">
        <v>732.94</v>
      </c>
      <c r="AB1217" s="27">
        <f t="shared" si="54"/>
        <v>156.82</v>
      </c>
      <c r="AC1217" s="28">
        <f t="shared" si="55"/>
        <v>1834.88</v>
      </c>
      <c r="AD1217" s="29">
        <f t="shared" si="56"/>
        <v>0.08546607952563653</v>
      </c>
    </row>
    <row r="1218" spans="1:30" ht="12.75" customHeight="1">
      <c r="A1218" s="30" t="s">
        <v>1881</v>
      </c>
      <c r="B1218" s="31" t="s">
        <v>1869</v>
      </c>
      <c r="C1218" s="32" t="s">
        <v>1870</v>
      </c>
      <c r="D1218" s="55" t="s">
        <v>1871</v>
      </c>
      <c r="E1218" s="55"/>
      <c r="F1218" s="33" t="s">
        <v>1882</v>
      </c>
      <c r="G1218" s="34">
        <v>1</v>
      </c>
      <c r="H1218" s="31">
        <v>1</v>
      </c>
      <c r="I1218" s="35">
        <v>6</v>
      </c>
      <c r="K1218" s="36" t="s">
        <v>1883</v>
      </c>
      <c r="L1218" s="37">
        <v>201.05</v>
      </c>
      <c r="M1218" s="38">
        <v>179.51</v>
      </c>
      <c r="N1218" s="38">
        <v>207.43</v>
      </c>
      <c r="O1218" s="39">
        <v>205.28</v>
      </c>
      <c r="P1218" s="37">
        <v>3947.38</v>
      </c>
      <c r="Q1218" s="38">
        <v>4874.75</v>
      </c>
      <c r="R1218" s="38">
        <v>4005.47</v>
      </c>
      <c r="S1218" s="38">
        <v>2281.78</v>
      </c>
      <c r="T1218" s="38">
        <v>2560.2</v>
      </c>
      <c r="U1218" s="38">
        <v>2867.84</v>
      </c>
      <c r="V1218" s="38">
        <v>4105.98</v>
      </c>
      <c r="W1218" s="38">
        <v>2214.47</v>
      </c>
      <c r="X1218" s="38">
        <v>849.3</v>
      </c>
      <c r="Y1218" s="38">
        <v>803.09</v>
      </c>
      <c r="Z1218" s="38">
        <v>3434.55</v>
      </c>
      <c r="AA1218" s="40">
        <v>3290.37</v>
      </c>
      <c r="AB1218" s="27">
        <f t="shared" si="54"/>
        <v>207.43</v>
      </c>
      <c r="AC1218" s="28">
        <f t="shared" si="55"/>
        <v>4874.75</v>
      </c>
      <c r="AD1218" s="29">
        <f t="shared" si="56"/>
        <v>0.04255192573978153</v>
      </c>
    </row>
    <row r="1219" spans="1:30" ht="12.75" customHeight="1">
      <c r="A1219" s="30" t="s">
        <v>1884</v>
      </c>
      <c r="B1219" s="31" t="s">
        <v>1869</v>
      </c>
      <c r="C1219" s="32" t="s">
        <v>1870</v>
      </c>
      <c r="D1219" s="55" t="s">
        <v>1871</v>
      </c>
      <c r="E1219" s="55"/>
      <c r="F1219" s="33" t="s">
        <v>1882</v>
      </c>
      <c r="G1219" s="34">
        <v>1</v>
      </c>
      <c r="H1219" s="31">
        <v>1</v>
      </c>
      <c r="I1219" s="35">
        <v>29</v>
      </c>
      <c r="K1219" s="36" t="s">
        <v>1885</v>
      </c>
      <c r="L1219" s="37">
        <v>1628.55</v>
      </c>
      <c r="M1219" s="38">
        <v>1387.82</v>
      </c>
      <c r="N1219" s="38">
        <v>77.43</v>
      </c>
      <c r="O1219" s="39">
        <v>45.64</v>
      </c>
      <c r="P1219" s="37">
        <v>1608.39</v>
      </c>
      <c r="Q1219" s="38">
        <v>1512.91</v>
      </c>
      <c r="R1219" s="38">
        <v>349.89</v>
      </c>
      <c r="S1219" s="38">
        <v>120.32</v>
      </c>
      <c r="T1219" s="38">
        <v>0</v>
      </c>
      <c r="U1219" s="38">
        <v>192.81</v>
      </c>
      <c r="V1219" s="38">
        <v>0</v>
      </c>
      <c r="W1219" s="38">
        <v>31.92</v>
      </c>
      <c r="X1219" s="38">
        <v>0</v>
      </c>
      <c r="Y1219" s="38">
        <v>0</v>
      </c>
      <c r="Z1219" s="38">
        <v>3090.62</v>
      </c>
      <c r="AA1219" s="40">
        <v>2123.84</v>
      </c>
      <c r="AB1219" s="27">
        <f t="shared" si="54"/>
        <v>1628.55</v>
      </c>
      <c r="AC1219" s="28">
        <f t="shared" si="55"/>
        <v>3090.62</v>
      </c>
      <c r="AD1219" s="29">
        <f t="shared" si="56"/>
        <v>0.5269331072729744</v>
      </c>
    </row>
    <row r="1220" spans="1:30" ht="12.75" customHeight="1">
      <c r="A1220" s="30" t="s">
        <v>1886</v>
      </c>
      <c r="B1220" s="31" t="s">
        <v>1887</v>
      </c>
      <c r="C1220" s="32" t="s">
        <v>1888</v>
      </c>
      <c r="D1220" s="33" t="s">
        <v>1889</v>
      </c>
      <c r="F1220" s="33" t="s">
        <v>1890</v>
      </c>
      <c r="G1220" s="34">
        <v>2</v>
      </c>
      <c r="H1220" s="31">
        <v>2</v>
      </c>
      <c r="I1220" s="35" t="s">
        <v>1140</v>
      </c>
      <c r="K1220" s="36" t="s">
        <v>1886</v>
      </c>
      <c r="L1220" s="37">
        <v>0</v>
      </c>
      <c r="M1220" s="38">
        <v>0</v>
      </c>
      <c r="N1220" s="38">
        <v>0</v>
      </c>
      <c r="O1220" s="39">
        <v>0</v>
      </c>
      <c r="P1220" s="37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v>0</v>
      </c>
      <c r="Y1220" s="38">
        <v>0</v>
      </c>
      <c r="Z1220" s="38">
        <v>0</v>
      </c>
      <c r="AA1220" s="40">
        <v>0</v>
      </c>
      <c r="AB1220" s="27">
        <f aca="true" t="shared" si="57" ref="AB1220:AB1283">MAX(L1220:O1220)</f>
        <v>0</v>
      </c>
      <c r="AC1220" s="28">
        <f aca="true" t="shared" si="58" ref="AC1220:AC1283">MAX(P1220:AA1220)</f>
        <v>0</v>
      </c>
      <c r="AD1220" s="29" t="e">
        <f aca="true" t="shared" si="59" ref="AD1220:AD1283">PRODUCT(AB1220,1/AC1220)</f>
        <v>#DIV/0!</v>
      </c>
    </row>
    <row r="1221" spans="1:30" ht="12.75" customHeight="1">
      <c r="A1221" s="30" t="s">
        <v>1891</v>
      </c>
      <c r="B1221" s="31" t="s">
        <v>1887</v>
      </c>
      <c r="C1221" s="32" t="s">
        <v>1888</v>
      </c>
      <c r="D1221" s="33" t="s">
        <v>1889</v>
      </c>
      <c r="F1221" s="33" t="s">
        <v>1890</v>
      </c>
      <c r="G1221" s="34">
        <v>2</v>
      </c>
      <c r="H1221" s="31">
        <v>3</v>
      </c>
      <c r="I1221" s="35" t="s">
        <v>1140</v>
      </c>
      <c r="K1221" s="36" t="s">
        <v>1891</v>
      </c>
      <c r="L1221" s="37">
        <v>0</v>
      </c>
      <c r="M1221" s="38">
        <v>0</v>
      </c>
      <c r="N1221" s="38">
        <v>0</v>
      </c>
      <c r="O1221" s="39">
        <v>0</v>
      </c>
      <c r="P1221" s="37">
        <v>20.28</v>
      </c>
      <c r="Q1221" s="38">
        <v>90.44</v>
      </c>
      <c r="R1221" s="38">
        <v>0</v>
      </c>
      <c r="S1221" s="38">
        <v>108.74</v>
      </c>
      <c r="T1221" s="38">
        <v>0</v>
      </c>
      <c r="U1221" s="38">
        <v>0</v>
      </c>
      <c r="V1221" s="38">
        <v>0</v>
      </c>
      <c r="W1221" s="38">
        <v>0</v>
      </c>
      <c r="X1221" s="38">
        <v>0</v>
      </c>
      <c r="Y1221" s="38">
        <v>0</v>
      </c>
      <c r="Z1221" s="38">
        <v>196.93</v>
      </c>
      <c r="AA1221" s="40">
        <v>126.87</v>
      </c>
      <c r="AB1221" s="27">
        <f t="shared" si="57"/>
        <v>0</v>
      </c>
      <c r="AC1221" s="28">
        <f t="shared" si="58"/>
        <v>196.93</v>
      </c>
      <c r="AD1221" s="29">
        <f t="shared" si="59"/>
        <v>0</v>
      </c>
    </row>
    <row r="1222" spans="1:30" ht="12.75" customHeight="1">
      <c r="A1222" s="30" t="s">
        <v>1892</v>
      </c>
      <c r="B1222" s="31" t="s">
        <v>1887</v>
      </c>
      <c r="C1222" s="32" t="s">
        <v>1888</v>
      </c>
      <c r="D1222" s="33" t="s">
        <v>1889</v>
      </c>
      <c r="E1222" s="33"/>
      <c r="F1222" s="33" t="s">
        <v>1890</v>
      </c>
      <c r="G1222" s="34">
        <v>2</v>
      </c>
      <c r="H1222" s="31">
        <v>2</v>
      </c>
      <c r="I1222" s="35" t="s">
        <v>1140</v>
      </c>
      <c r="K1222" s="36" t="s">
        <v>1892</v>
      </c>
      <c r="L1222" s="37">
        <v>0</v>
      </c>
      <c r="M1222" s="38">
        <v>0</v>
      </c>
      <c r="N1222" s="38">
        <v>0</v>
      </c>
      <c r="O1222" s="39">
        <v>0</v>
      </c>
      <c r="P1222" s="37">
        <v>0</v>
      </c>
      <c r="Q1222" s="38">
        <v>0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14.87</v>
      </c>
      <c r="X1222" s="38">
        <v>0</v>
      </c>
      <c r="Y1222" s="38">
        <v>0</v>
      </c>
      <c r="Z1222" s="38">
        <v>0</v>
      </c>
      <c r="AA1222" s="40">
        <v>0</v>
      </c>
      <c r="AB1222" s="27">
        <f t="shared" si="57"/>
        <v>0</v>
      </c>
      <c r="AC1222" s="28">
        <f t="shared" si="58"/>
        <v>14.87</v>
      </c>
      <c r="AD1222" s="29">
        <f t="shared" si="59"/>
        <v>0</v>
      </c>
    </row>
    <row r="1223" spans="1:30" ht="12.75" customHeight="1">
      <c r="A1223" s="30" t="s">
        <v>1893</v>
      </c>
      <c r="B1223" s="31" t="s">
        <v>1887</v>
      </c>
      <c r="C1223" s="32" t="s">
        <v>1888</v>
      </c>
      <c r="D1223" s="33" t="s">
        <v>1889</v>
      </c>
      <c r="E1223" s="33"/>
      <c r="F1223" s="33" t="s">
        <v>1890</v>
      </c>
      <c r="G1223" s="34">
        <v>2</v>
      </c>
      <c r="H1223" s="31">
        <v>2</v>
      </c>
      <c r="I1223" s="35" t="s">
        <v>1140</v>
      </c>
      <c r="K1223" s="36" t="s">
        <v>1893</v>
      </c>
      <c r="L1223" s="37">
        <v>0</v>
      </c>
      <c r="M1223" s="38">
        <v>0</v>
      </c>
      <c r="N1223" s="38">
        <v>0</v>
      </c>
      <c r="O1223" s="39">
        <v>0</v>
      </c>
      <c r="P1223" s="37">
        <v>224.62</v>
      </c>
      <c r="Q1223" s="38">
        <v>487.04</v>
      </c>
      <c r="R1223" s="38">
        <v>510.42</v>
      </c>
      <c r="S1223" s="38">
        <v>660.75</v>
      </c>
      <c r="T1223" s="38">
        <v>1668.14</v>
      </c>
      <c r="U1223" s="38">
        <v>615.9</v>
      </c>
      <c r="V1223" s="38">
        <v>757.36</v>
      </c>
      <c r="W1223" s="38">
        <v>465.27</v>
      </c>
      <c r="X1223" s="38">
        <v>165.33</v>
      </c>
      <c r="Y1223" s="38">
        <v>422.05</v>
      </c>
      <c r="Z1223" s="38">
        <v>403.27</v>
      </c>
      <c r="AA1223" s="40">
        <v>467.08</v>
      </c>
      <c r="AB1223" s="27">
        <f t="shared" si="57"/>
        <v>0</v>
      </c>
      <c r="AC1223" s="28">
        <f t="shared" si="58"/>
        <v>1668.14</v>
      </c>
      <c r="AD1223" s="29">
        <f t="shared" si="59"/>
        <v>0</v>
      </c>
    </row>
    <row r="1224" spans="1:30" ht="12.75" customHeight="1">
      <c r="A1224" s="30" t="s">
        <v>1894</v>
      </c>
      <c r="B1224" s="31" t="s">
        <v>1887</v>
      </c>
      <c r="C1224" s="32" t="s">
        <v>1888</v>
      </c>
      <c r="D1224" s="33" t="s">
        <v>1889</v>
      </c>
      <c r="E1224" s="33"/>
      <c r="F1224" s="33" t="s">
        <v>1895</v>
      </c>
      <c r="G1224" s="34">
        <v>0</v>
      </c>
      <c r="H1224" s="31">
        <v>0</v>
      </c>
      <c r="I1224" s="35">
        <v>39</v>
      </c>
      <c r="K1224" s="36" t="s">
        <v>1894</v>
      </c>
      <c r="L1224" s="37">
        <v>0</v>
      </c>
      <c r="M1224" s="38">
        <v>82.15</v>
      </c>
      <c r="N1224" s="38">
        <v>0</v>
      </c>
      <c r="O1224" s="39">
        <v>0</v>
      </c>
      <c r="P1224" s="37">
        <v>209.84</v>
      </c>
      <c r="Q1224" s="38">
        <v>150.18</v>
      </c>
      <c r="R1224" s="38">
        <v>214.66</v>
      </c>
      <c r="S1224" s="38">
        <v>186.23</v>
      </c>
      <c r="T1224" s="38">
        <v>159.05</v>
      </c>
      <c r="U1224" s="38">
        <v>175.42</v>
      </c>
      <c r="V1224" s="38">
        <v>198.37</v>
      </c>
      <c r="W1224" s="38">
        <v>262.51</v>
      </c>
      <c r="X1224" s="38">
        <v>318.2</v>
      </c>
      <c r="Y1224" s="38">
        <v>283.86</v>
      </c>
      <c r="Z1224" s="38">
        <v>181.85</v>
      </c>
      <c r="AA1224" s="40">
        <v>208.43</v>
      </c>
      <c r="AB1224" s="27">
        <f t="shared" si="57"/>
        <v>82.15</v>
      </c>
      <c r="AC1224" s="28">
        <f t="shared" si="58"/>
        <v>318.2</v>
      </c>
      <c r="AD1224" s="29">
        <f t="shared" si="59"/>
        <v>0.2581709616593338</v>
      </c>
    </row>
    <row r="1225" spans="1:30" ht="12.75" customHeight="1">
      <c r="A1225" s="30" t="s">
        <v>1896</v>
      </c>
      <c r="B1225" s="31" t="s">
        <v>1887</v>
      </c>
      <c r="C1225" s="32" t="s">
        <v>1888</v>
      </c>
      <c r="D1225" s="33" t="s">
        <v>1889</v>
      </c>
      <c r="E1225" s="33"/>
      <c r="F1225" s="33" t="s">
        <v>1897</v>
      </c>
      <c r="G1225" s="34">
        <v>0</v>
      </c>
      <c r="H1225" s="31">
        <v>0</v>
      </c>
      <c r="I1225" s="35"/>
      <c r="K1225" s="36" t="s">
        <v>1896</v>
      </c>
      <c r="AB1225" s="27">
        <f t="shared" si="57"/>
        <v>0</v>
      </c>
      <c r="AC1225" s="28">
        <f t="shared" si="58"/>
        <v>0</v>
      </c>
      <c r="AD1225" s="29" t="e">
        <f t="shared" si="59"/>
        <v>#DIV/0!</v>
      </c>
    </row>
    <row r="1226" spans="1:30" ht="12.75" customHeight="1">
      <c r="A1226" s="30" t="s">
        <v>1898</v>
      </c>
      <c r="B1226" s="31" t="s">
        <v>1887</v>
      </c>
      <c r="C1226" s="32" t="s">
        <v>1888</v>
      </c>
      <c r="D1226" s="33" t="s">
        <v>1889</v>
      </c>
      <c r="E1226" s="33"/>
      <c r="F1226" s="33" t="s">
        <v>1897</v>
      </c>
      <c r="G1226" s="34">
        <v>0</v>
      </c>
      <c r="H1226" s="31">
        <v>0</v>
      </c>
      <c r="I1226" s="35" t="s">
        <v>1140</v>
      </c>
      <c r="K1226" s="36" t="s">
        <v>1898</v>
      </c>
      <c r="L1226" s="37">
        <v>0</v>
      </c>
      <c r="M1226" s="38">
        <v>0</v>
      </c>
      <c r="N1226" s="38">
        <v>0</v>
      </c>
      <c r="O1226" s="39">
        <v>0</v>
      </c>
      <c r="P1226" s="37">
        <v>0</v>
      </c>
      <c r="Q1226" s="38">
        <v>0</v>
      </c>
      <c r="R1226" s="38">
        <v>0</v>
      </c>
      <c r="S1226" s="38">
        <v>0</v>
      </c>
      <c r="T1226" s="38">
        <v>0</v>
      </c>
      <c r="U1226" s="38">
        <v>0</v>
      </c>
      <c r="V1226" s="38">
        <v>0</v>
      </c>
      <c r="W1226" s="38">
        <v>0</v>
      </c>
      <c r="X1226" s="38">
        <v>0</v>
      </c>
      <c r="Y1226" s="38">
        <v>0</v>
      </c>
      <c r="Z1226" s="38">
        <v>0</v>
      </c>
      <c r="AA1226" s="40">
        <v>0</v>
      </c>
      <c r="AB1226" s="27">
        <f t="shared" si="57"/>
        <v>0</v>
      </c>
      <c r="AC1226" s="28">
        <f t="shared" si="58"/>
        <v>0</v>
      </c>
      <c r="AD1226" s="29" t="e">
        <f t="shared" si="59"/>
        <v>#DIV/0!</v>
      </c>
    </row>
    <row r="1227" spans="1:30" ht="12.75" customHeight="1">
      <c r="A1227" s="30" t="s">
        <v>1899</v>
      </c>
      <c r="B1227" s="31" t="s">
        <v>1887</v>
      </c>
      <c r="C1227" s="32" t="s">
        <v>1888</v>
      </c>
      <c r="D1227" s="33" t="s">
        <v>1889</v>
      </c>
      <c r="E1227" s="33"/>
      <c r="F1227" s="33" t="s">
        <v>1900</v>
      </c>
      <c r="G1227" s="34">
        <v>2</v>
      </c>
      <c r="H1227" s="31">
        <v>4</v>
      </c>
      <c r="I1227" s="35">
        <v>29</v>
      </c>
      <c r="J1227" s="45"/>
      <c r="K1227" s="36" t="s">
        <v>1899</v>
      </c>
      <c r="L1227" s="37">
        <v>229.74</v>
      </c>
      <c r="M1227" s="38">
        <v>185.41</v>
      </c>
      <c r="N1227" s="38">
        <v>0</v>
      </c>
      <c r="O1227" s="39">
        <v>0</v>
      </c>
      <c r="P1227" s="37">
        <v>389.59</v>
      </c>
      <c r="Q1227" s="38">
        <v>319</v>
      </c>
      <c r="R1227" s="38">
        <v>91.23</v>
      </c>
      <c r="S1227" s="38">
        <v>350.93</v>
      </c>
      <c r="T1227" s="38">
        <v>232.85</v>
      </c>
      <c r="U1227" s="38">
        <v>310.22</v>
      </c>
      <c r="V1227" s="38">
        <v>110.86</v>
      </c>
      <c r="W1227" s="38">
        <v>0</v>
      </c>
      <c r="X1227" s="38">
        <v>0</v>
      </c>
      <c r="Y1227" s="38">
        <v>0</v>
      </c>
      <c r="Z1227" s="38">
        <v>0</v>
      </c>
      <c r="AA1227" s="40">
        <v>0</v>
      </c>
      <c r="AB1227" s="27">
        <f t="shared" si="57"/>
        <v>229.74</v>
      </c>
      <c r="AC1227" s="28">
        <f t="shared" si="58"/>
        <v>389.59</v>
      </c>
      <c r="AD1227" s="29">
        <f t="shared" si="59"/>
        <v>0.589696860802382</v>
      </c>
    </row>
    <row r="1228" spans="1:30" ht="12.75" customHeight="1">
      <c r="A1228" s="30" t="s">
        <v>1901</v>
      </c>
      <c r="B1228" s="31" t="s">
        <v>1887</v>
      </c>
      <c r="C1228" s="32" t="s">
        <v>1888</v>
      </c>
      <c r="D1228" s="33" t="s">
        <v>1889</v>
      </c>
      <c r="E1228" s="33"/>
      <c r="F1228" s="33" t="s">
        <v>1902</v>
      </c>
      <c r="G1228" s="34">
        <v>3</v>
      </c>
      <c r="H1228" s="31">
        <v>3</v>
      </c>
      <c r="I1228" s="35" t="s">
        <v>1140</v>
      </c>
      <c r="K1228" s="36" t="s">
        <v>1901</v>
      </c>
      <c r="L1228" s="37">
        <v>0</v>
      </c>
      <c r="M1228" s="38">
        <v>0</v>
      </c>
      <c r="N1228" s="38">
        <v>0</v>
      </c>
      <c r="O1228" s="39">
        <v>0</v>
      </c>
      <c r="P1228" s="37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v>0</v>
      </c>
      <c r="Y1228" s="38">
        <v>0</v>
      </c>
      <c r="Z1228" s="38">
        <v>0</v>
      </c>
      <c r="AA1228" s="40">
        <v>0</v>
      </c>
      <c r="AB1228" s="27">
        <f t="shared" si="57"/>
        <v>0</v>
      </c>
      <c r="AC1228" s="28">
        <f t="shared" si="58"/>
        <v>0</v>
      </c>
      <c r="AD1228" s="29" t="e">
        <f t="shared" si="59"/>
        <v>#DIV/0!</v>
      </c>
    </row>
    <row r="1229" spans="1:30" ht="12.75" customHeight="1">
      <c r="A1229" s="30" t="s">
        <v>1903</v>
      </c>
      <c r="B1229" s="31" t="s">
        <v>1887</v>
      </c>
      <c r="C1229" s="32" t="s">
        <v>1888</v>
      </c>
      <c r="D1229" s="33" t="s">
        <v>1889</v>
      </c>
      <c r="E1229" s="33"/>
      <c r="F1229" s="33" t="s">
        <v>1895</v>
      </c>
      <c r="G1229" s="34">
        <v>0</v>
      </c>
      <c r="H1229" s="31">
        <v>0</v>
      </c>
      <c r="I1229" s="35" t="s">
        <v>1140</v>
      </c>
      <c r="K1229" s="36" t="s">
        <v>1903</v>
      </c>
      <c r="L1229" s="37">
        <v>0</v>
      </c>
      <c r="M1229" s="38">
        <v>0</v>
      </c>
      <c r="N1229" s="38">
        <v>0</v>
      </c>
      <c r="O1229" s="39">
        <v>0</v>
      </c>
      <c r="P1229" s="37">
        <v>0</v>
      </c>
      <c r="Q1229" s="38">
        <v>0</v>
      </c>
      <c r="R1229" s="38">
        <v>0</v>
      </c>
      <c r="S1229" s="38">
        <v>0</v>
      </c>
      <c r="T1229" s="38">
        <v>0</v>
      </c>
      <c r="U1229" s="38">
        <v>0</v>
      </c>
      <c r="V1229" s="38">
        <v>0</v>
      </c>
      <c r="W1229" s="38">
        <v>0</v>
      </c>
      <c r="X1229" s="38">
        <v>0</v>
      </c>
      <c r="Y1229" s="38">
        <v>0</v>
      </c>
      <c r="Z1229" s="38">
        <v>0</v>
      </c>
      <c r="AA1229" s="40">
        <v>0</v>
      </c>
      <c r="AB1229" s="27">
        <f t="shared" si="57"/>
        <v>0</v>
      </c>
      <c r="AC1229" s="28">
        <f t="shared" si="58"/>
        <v>0</v>
      </c>
      <c r="AD1229" s="29" t="e">
        <f t="shared" si="59"/>
        <v>#DIV/0!</v>
      </c>
    </row>
    <row r="1230" spans="1:30" ht="12.75" customHeight="1">
      <c r="A1230" s="30" t="s">
        <v>1904</v>
      </c>
      <c r="B1230" s="31" t="s">
        <v>1887</v>
      </c>
      <c r="C1230" s="32" t="s">
        <v>1888</v>
      </c>
      <c r="D1230" s="33" t="s">
        <v>1889</v>
      </c>
      <c r="E1230" s="33"/>
      <c r="F1230" s="33" t="s">
        <v>1895</v>
      </c>
      <c r="G1230" s="34">
        <v>0</v>
      </c>
      <c r="H1230" s="31">
        <v>0</v>
      </c>
      <c r="I1230" s="35" t="s">
        <v>1140</v>
      </c>
      <c r="K1230" s="36" t="s">
        <v>1904</v>
      </c>
      <c r="L1230" s="37">
        <v>0</v>
      </c>
      <c r="M1230" s="38">
        <v>0</v>
      </c>
      <c r="N1230" s="38">
        <v>0</v>
      </c>
      <c r="O1230" s="39">
        <v>0</v>
      </c>
      <c r="P1230" s="37">
        <v>0</v>
      </c>
      <c r="Q1230" s="38">
        <v>0</v>
      </c>
      <c r="R1230" s="38">
        <v>0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v>0</v>
      </c>
      <c r="Y1230" s="38">
        <v>0</v>
      </c>
      <c r="Z1230" s="38">
        <v>0</v>
      </c>
      <c r="AA1230" s="40">
        <v>0</v>
      </c>
      <c r="AB1230" s="27">
        <f t="shared" si="57"/>
        <v>0</v>
      </c>
      <c r="AC1230" s="28">
        <f t="shared" si="58"/>
        <v>0</v>
      </c>
      <c r="AD1230" s="29" t="e">
        <f t="shared" si="59"/>
        <v>#DIV/0!</v>
      </c>
    </row>
    <row r="1231" spans="1:30" ht="12.75" customHeight="1">
      <c r="A1231" s="30" t="s">
        <v>1905</v>
      </c>
      <c r="B1231" s="31" t="s">
        <v>1887</v>
      </c>
      <c r="C1231" s="32" t="s">
        <v>1888</v>
      </c>
      <c r="D1231" s="33" t="s">
        <v>1889</v>
      </c>
      <c r="E1231" s="33"/>
      <c r="F1231" s="33" t="s">
        <v>1897</v>
      </c>
      <c r="G1231" s="34">
        <v>0</v>
      </c>
      <c r="H1231" s="31">
        <v>0</v>
      </c>
      <c r="I1231" s="35">
        <v>17</v>
      </c>
      <c r="K1231" s="36" t="s">
        <v>1905</v>
      </c>
      <c r="L1231" s="37">
        <v>0</v>
      </c>
      <c r="M1231" s="38">
        <v>0</v>
      </c>
      <c r="N1231" s="38">
        <v>0</v>
      </c>
      <c r="O1231" s="39">
        <v>17</v>
      </c>
      <c r="P1231" s="37">
        <v>0</v>
      </c>
      <c r="Q1231" s="38">
        <v>0</v>
      </c>
      <c r="R1231" s="38">
        <v>0</v>
      </c>
      <c r="S1231" s="38">
        <v>0</v>
      </c>
      <c r="T1231" s="38">
        <v>0</v>
      </c>
      <c r="U1231" s="38">
        <v>0</v>
      </c>
      <c r="V1231" s="38">
        <v>0</v>
      </c>
      <c r="W1231" s="38">
        <v>0</v>
      </c>
      <c r="X1231" s="38">
        <v>0</v>
      </c>
      <c r="Y1231" s="38">
        <v>0</v>
      </c>
      <c r="Z1231" s="38">
        <v>0</v>
      </c>
      <c r="AA1231" s="40">
        <v>58.05</v>
      </c>
      <c r="AB1231" s="27">
        <f t="shared" si="57"/>
        <v>17</v>
      </c>
      <c r="AC1231" s="28">
        <f t="shared" si="58"/>
        <v>58.05</v>
      </c>
      <c r="AD1231" s="29">
        <f t="shared" si="59"/>
        <v>0.29285099052540914</v>
      </c>
    </row>
    <row r="1232" spans="1:30" ht="12.75" customHeight="1">
      <c r="A1232" s="30" t="s">
        <v>1906</v>
      </c>
      <c r="B1232" s="31" t="s">
        <v>1887</v>
      </c>
      <c r="C1232" s="32" t="s">
        <v>1888</v>
      </c>
      <c r="D1232" s="33" t="s">
        <v>1889</v>
      </c>
      <c r="F1232" s="33" t="s">
        <v>1907</v>
      </c>
      <c r="G1232" s="34">
        <v>1</v>
      </c>
      <c r="H1232" s="31">
        <v>2</v>
      </c>
      <c r="I1232" s="35">
        <v>28</v>
      </c>
      <c r="J1232" s="45"/>
      <c r="K1232" s="36" t="s">
        <v>1906</v>
      </c>
      <c r="L1232" s="37">
        <v>311.44</v>
      </c>
      <c r="M1232" s="38">
        <v>469.35</v>
      </c>
      <c r="N1232" s="38">
        <v>621.28</v>
      </c>
      <c r="O1232" s="39">
        <v>229.52</v>
      </c>
      <c r="P1232" s="37">
        <v>252.81</v>
      </c>
      <c r="Q1232" s="38">
        <v>226.39</v>
      </c>
      <c r="R1232" s="38">
        <v>280.09</v>
      </c>
      <c r="S1232" s="38">
        <v>545.94</v>
      </c>
      <c r="T1232" s="38">
        <v>554.38</v>
      </c>
      <c r="U1232" s="38">
        <v>306.99</v>
      </c>
      <c r="V1232" s="38">
        <v>423.81</v>
      </c>
      <c r="W1232" s="38">
        <v>513.34</v>
      </c>
      <c r="X1232" s="38">
        <v>553.39</v>
      </c>
      <c r="Y1232" s="38">
        <v>545.04</v>
      </c>
      <c r="Z1232" s="38">
        <v>434.89</v>
      </c>
      <c r="AA1232" s="40">
        <v>384.69</v>
      </c>
      <c r="AB1232" s="27">
        <f t="shared" si="57"/>
        <v>621.28</v>
      </c>
      <c r="AC1232" s="28">
        <f t="shared" si="58"/>
        <v>554.38</v>
      </c>
      <c r="AD1232" s="29">
        <f t="shared" si="59"/>
        <v>1.1206753490385655</v>
      </c>
    </row>
    <row r="1233" spans="1:30" ht="12.75" customHeight="1">
      <c r="A1233" s="30" t="s">
        <v>1908</v>
      </c>
      <c r="B1233" s="31" t="s">
        <v>1887</v>
      </c>
      <c r="C1233" s="32" t="s">
        <v>1888</v>
      </c>
      <c r="D1233" s="33" t="s">
        <v>1889</v>
      </c>
      <c r="E1233" s="33"/>
      <c r="F1233" s="33" t="s">
        <v>1895</v>
      </c>
      <c r="G1233" s="34">
        <v>0</v>
      </c>
      <c r="H1233" s="31">
        <v>0</v>
      </c>
      <c r="I1233" s="35" t="s">
        <v>1140</v>
      </c>
      <c r="K1233" s="36" t="s">
        <v>1908</v>
      </c>
      <c r="L1233" s="37">
        <v>0</v>
      </c>
      <c r="M1233" s="38">
        <v>0</v>
      </c>
      <c r="N1233" s="38">
        <v>0</v>
      </c>
      <c r="O1233" s="39">
        <v>0</v>
      </c>
      <c r="P1233" s="37">
        <v>0</v>
      </c>
      <c r="Q1233" s="38">
        <v>0</v>
      </c>
      <c r="R1233" s="38">
        <v>0</v>
      </c>
      <c r="S1233" s="38">
        <v>0</v>
      </c>
      <c r="T1233" s="38">
        <v>0</v>
      </c>
      <c r="U1233" s="38">
        <v>0</v>
      </c>
      <c r="V1233" s="38">
        <v>0</v>
      </c>
      <c r="W1233" s="38">
        <v>0</v>
      </c>
      <c r="X1233" s="38">
        <v>0</v>
      </c>
      <c r="Y1233" s="38">
        <v>0</v>
      </c>
      <c r="Z1233" s="38">
        <v>0</v>
      </c>
      <c r="AA1233" s="40">
        <v>0</v>
      </c>
      <c r="AB1233" s="27">
        <f t="shared" si="57"/>
        <v>0</v>
      </c>
      <c r="AC1233" s="28">
        <f t="shared" si="58"/>
        <v>0</v>
      </c>
      <c r="AD1233" s="29" t="e">
        <f t="shared" si="59"/>
        <v>#DIV/0!</v>
      </c>
    </row>
    <row r="1234" spans="1:30" ht="12.75" customHeight="1">
      <c r="A1234" s="30" t="s">
        <v>1909</v>
      </c>
      <c r="B1234" s="31" t="s">
        <v>1887</v>
      </c>
      <c r="C1234" s="32" t="s">
        <v>1888</v>
      </c>
      <c r="D1234" s="33" t="s">
        <v>1889</v>
      </c>
      <c r="E1234" s="33"/>
      <c r="F1234" s="33" t="s">
        <v>1910</v>
      </c>
      <c r="G1234" s="34">
        <v>1</v>
      </c>
      <c r="H1234" s="31">
        <v>2</v>
      </c>
      <c r="I1234" s="35" t="s">
        <v>1140</v>
      </c>
      <c r="K1234" s="36" t="s">
        <v>1909</v>
      </c>
      <c r="L1234" s="37">
        <v>0</v>
      </c>
      <c r="M1234" s="38">
        <v>0</v>
      </c>
      <c r="N1234" s="38">
        <v>0</v>
      </c>
      <c r="O1234" s="39">
        <v>0</v>
      </c>
      <c r="P1234" s="37">
        <v>97.13</v>
      </c>
      <c r="Q1234" s="38">
        <v>105.19</v>
      </c>
      <c r="R1234" s="38">
        <v>190.09</v>
      </c>
      <c r="S1234" s="38">
        <v>25.68</v>
      </c>
      <c r="T1234" s="38">
        <v>0</v>
      </c>
      <c r="U1234" s="38">
        <v>0</v>
      </c>
      <c r="V1234" s="38">
        <v>769.06</v>
      </c>
      <c r="W1234" s="38">
        <v>377.76</v>
      </c>
      <c r="X1234" s="38">
        <v>398.18</v>
      </c>
      <c r="Y1234" s="38">
        <v>342.13</v>
      </c>
      <c r="Z1234" s="38">
        <v>983.51</v>
      </c>
      <c r="AA1234" s="40">
        <v>692.63</v>
      </c>
      <c r="AB1234" s="27">
        <f t="shared" si="57"/>
        <v>0</v>
      </c>
      <c r="AC1234" s="28">
        <f t="shared" si="58"/>
        <v>983.51</v>
      </c>
      <c r="AD1234" s="29">
        <f t="shared" si="59"/>
        <v>0</v>
      </c>
    </row>
    <row r="1235" spans="1:30" ht="12.75" customHeight="1">
      <c r="A1235" s="30" t="s">
        <v>1911</v>
      </c>
      <c r="B1235" s="31" t="s">
        <v>1887</v>
      </c>
      <c r="C1235" s="32" t="s">
        <v>1888</v>
      </c>
      <c r="D1235" s="33" t="s">
        <v>1889</v>
      </c>
      <c r="F1235" s="33" t="s">
        <v>1897</v>
      </c>
      <c r="G1235" s="34">
        <v>1</v>
      </c>
      <c r="H1235" s="31">
        <v>1</v>
      </c>
      <c r="I1235" s="35" t="s">
        <v>1140</v>
      </c>
      <c r="K1235" s="36" t="s">
        <v>1911</v>
      </c>
      <c r="L1235" s="37">
        <v>0</v>
      </c>
      <c r="M1235" s="38">
        <v>0</v>
      </c>
      <c r="N1235" s="38">
        <v>0</v>
      </c>
      <c r="O1235" s="39">
        <v>0</v>
      </c>
      <c r="P1235" s="37">
        <v>139.16</v>
      </c>
      <c r="Q1235" s="38">
        <v>75.2</v>
      </c>
      <c r="R1235" s="38">
        <v>120.89</v>
      </c>
      <c r="S1235" s="38">
        <v>68.92</v>
      </c>
      <c r="T1235" s="38">
        <v>0</v>
      </c>
      <c r="U1235" s="38">
        <v>159.17</v>
      </c>
      <c r="V1235" s="38">
        <v>0</v>
      </c>
      <c r="W1235" s="38">
        <v>296.3</v>
      </c>
      <c r="X1235" s="38">
        <v>414.94</v>
      </c>
      <c r="Y1235" s="38">
        <v>255.02</v>
      </c>
      <c r="Z1235" s="38">
        <v>0</v>
      </c>
      <c r="AA1235" s="40">
        <v>0</v>
      </c>
      <c r="AB1235" s="27">
        <f t="shared" si="57"/>
        <v>0</v>
      </c>
      <c r="AC1235" s="28">
        <f t="shared" si="58"/>
        <v>414.94</v>
      </c>
      <c r="AD1235" s="29">
        <f t="shared" si="59"/>
        <v>0</v>
      </c>
    </row>
    <row r="1236" spans="1:30" ht="12.75" customHeight="1">
      <c r="A1236" s="30" t="s">
        <v>1912</v>
      </c>
      <c r="B1236" s="31" t="s">
        <v>1887</v>
      </c>
      <c r="C1236" s="32" t="s">
        <v>1888</v>
      </c>
      <c r="D1236" s="33" t="s">
        <v>1889</v>
      </c>
      <c r="E1236" s="33"/>
      <c r="F1236" s="33" t="s">
        <v>1913</v>
      </c>
      <c r="G1236" s="34">
        <v>2</v>
      </c>
      <c r="H1236" s="31">
        <v>2</v>
      </c>
      <c r="I1236" s="35">
        <v>28</v>
      </c>
      <c r="K1236" s="36" t="s">
        <v>1912</v>
      </c>
      <c r="L1236" s="37">
        <v>720.25</v>
      </c>
      <c r="M1236" s="38">
        <v>854.81</v>
      </c>
      <c r="N1236" s="38">
        <v>972.58</v>
      </c>
      <c r="O1236" s="39">
        <v>377.86</v>
      </c>
      <c r="P1236" s="37">
        <v>2487.68</v>
      </c>
      <c r="Q1236" s="38">
        <v>2216.49</v>
      </c>
      <c r="R1236" s="38">
        <v>2713.81</v>
      </c>
      <c r="S1236" s="38">
        <v>2172.02</v>
      </c>
      <c r="T1236" s="38">
        <v>2081.59</v>
      </c>
      <c r="U1236" s="38">
        <v>1236.41</v>
      </c>
      <c r="V1236" s="38">
        <v>1624.5</v>
      </c>
      <c r="W1236" s="38">
        <v>509.97</v>
      </c>
      <c r="X1236" s="38">
        <v>468.32</v>
      </c>
      <c r="Y1236" s="38">
        <v>554.83</v>
      </c>
      <c r="Z1236" s="38">
        <v>4085.43</v>
      </c>
      <c r="AA1236" s="40">
        <v>2261.5</v>
      </c>
      <c r="AB1236" s="27">
        <f t="shared" si="57"/>
        <v>972.58</v>
      </c>
      <c r="AC1236" s="28">
        <f t="shared" si="58"/>
        <v>4085.43</v>
      </c>
      <c r="AD1236" s="29">
        <f t="shared" si="59"/>
        <v>0.23806062030190217</v>
      </c>
    </row>
    <row r="1237" spans="1:30" ht="12.75" customHeight="1">
      <c r="A1237" s="30" t="s">
        <v>1914</v>
      </c>
      <c r="B1237" s="31" t="s">
        <v>1887</v>
      </c>
      <c r="C1237" s="32" t="s">
        <v>1888</v>
      </c>
      <c r="D1237" s="33" t="s">
        <v>1889</v>
      </c>
      <c r="E1237" s="33"/>
      <c r="F1237" s="33" t="s">
        <v>1915</v>
      </c>
      <c r="G1237" s="34">
        <v>1</v>
      </c>
      <c r="H1237" s="31">
        <v>2</v>
      </c>
      <c r="I1237" s="35" t="s">
        <v>1140</v>
      </c>
      <c r="K1237" s="36" t="s">
        <v>1916</v>
      </c>
      <c r="L1237" s="37">
        <v>0</v>
      </c>
      <c r="M1237" s="38">
        <v>0</v>
      </c>
      <c r="N1237" s="38">
        <v>0</v>
      </c>
      <c r="O1237" s="39">
        <v>0</v>
      </c>
      <c r="P1237" s="37">
        <v>1103.79</v>
      </c>
      <c r="Q1237" s="38">
        <v>1165.8</v>
      </c>
      <c r="R1237" s="38">
        <v>959.82</v>
      </c>
      <c r="S1237" s="38">
        <v>1185.99</v>
      </c>
      <c r="T1237" s="38">
        <v>791.92</v>
      </c>
      <c r="U1237" s="38">
        <v>681.46</v>
      </c>
      <c r="V1237" s="38">
        <v>5489.61</v>
      </c>
      <c r="W1237" s="38">
        <v>2372.95</v>
      </c>
      <c r="X1237" s="38">
        <v>3194.24</v>
      </c>
      <c r="Y1237" s="38">
        <v>1116.18</v>
      </c>
      <c r="Z1237" s="38">
        <v>3662.42</v>
      </c>
      <c r="AA1237" s="40">
        <v>2099.81</v>
      </c>
      <c r="AB1237" s="27">
        <f t="shared" si="57"/>
        <v>0</v>
      </c>
      <c r="AC1237" s="28">
        <f t="shared" si="58"/>
        <v>5489.61</v>
      </c>
      <c r="AD1237" s="29">
        <f t="shared" si="59"/>
        <v>0</v>
      </c>
    </row>
    <row r="1238" spans="1:30" ht="12.75" customHeight="1">
      <c r="A1238" s="30" t="s">
        <v>1917</v>
      </c>
      <c r="B1238" s="31" t="s">
        <v>1887</v>
      </c>
      <c r="C1238" s="32" t="s">
        <v>1888</v>
      </c>
      <c r="D1238" s="33" t="s">
        <v>1889</v>
      </c>
      <c r="E1238" s="33"/>
      <c r="F1238" s="33" t="s">
        <v>1918</v>
      </c>
      <c r="G1238" s="34">
        <v>2</v>
      </c>
      <c r="H1238" s="31">
        <v>3</v>
      </c>
      <c r="I1238" s="35" t="s">
        <v>1140</v>
      </c>
      <c r="K1238" s="36" t="s">
        <v>1919</v>
      </c>
      <c r="L1238" s="37">
        <v>0</v>
      </c>
      <c r="M1238" s="38">
        <v>0</v>
      </c>
      <c r="N1238" s="38">
        <v>0</v>
      </c>
      <c r="O1238" s="39">
        <v>0</v>
      </c>
      <c r="P1238" s="37">
        <v>502.68</v>
      </c>
      <c r="Q1238" s="38">
        <v>442.16</v>
      </c>
      <c r="R1238" s="38">
        <v>348.73</v>
      </c>
      <c r="S1238" s="38">
        <v>135.15</v>
      </c>
      <c r="T1238" s="38">
        <v>0</v>
      </c>
      <c r="U1238" s="38">
        <v>0</v>
      </c>
      <c r="V1238" s="38">
        <v>1831.22</v>
      </c>
      <c r="W1238" s="38">
        <v>798.48</v>
      </c>
      <c r="X1238" s="38">
        <v>723.27</v>
      </c>
      <c r="Y1238" s="38">
        <v>702.92</v>
      </c>
      <c r="Z1238" s="38">
        <v>1785.86</v>
      </c>
      <c r="AA1238" s="40">
        <v>1040.47</v>
      </c>
      <c r="AB1238" s="27">
        <f t="shared" si="57"/>
        <v>0</v>
      </c>
      <c r="AC1238" s="28">
        <f t="shared" si="58"/>
        <v>1831.22</v>
      </c>
      <c r="AD1238" s="29">
        <f t="shared" si="59"/>
        <v>0</v>
      </c>
    </row>
    <row r="1239" spans="1:30" ht="12.75" customHeight="1">
      <c r="A1239" s="30" t="s">
        <v>1920</v>
      </c>
      <c r="B1239" s="31" t="s">
        <v>1887</v>
      </c>
      <c r="C1239" s="32" t="s">
        <v>1888</v>
      </c>
      <c r="D1239" s="33" t="s">
        <v>1889</v>
      </c>
      <c r="E1239" s="33"/>
      <c r="F1239" s="33" t="s">
        <v>1921</v>
      </c>
      <c r="G1239" s="34">
        <v>1</v>
      </c>
      <c r="H1239" s="31">
        <v>3</v>
      </c>
      <c r="I1239" s="35" t="s">
        <v>1140</v>
      </c>
      <c r="K1239" s="36" t="s">
        <v>1922</v>
      </c>
      <c r="L1239" s="37">
        <v>0</v>
      </c>
      <c r="M1239" s="38">
        <v>0</v>
      </c>
      <c r="N1239" s="38">
        <v>0</v>
      </c>
      <c r="O1239" s="39">
        <v>0</v>
      </c>
      <c r="P1239" s="37">
        <v>224.27</v>
      </c>
      <c r="Q1239" s="38">
        <v>99.24</v>
      </c>
      <c r="R1239" s="38">
        <v>0</v>
      </c>
      <c r="S1239" s="38">
        <v>137.91</v>
      </c>
      <c r="T1239" s="38">
        <v>0</v>
      </c>
      <c r="U1239" s="38">
        <v>0</v>
      </c>
      <c r="V1239" s="38">
        <v>0</v>
      </c>
      <c r="W1239" s="38">
        <v>0</v>
      </c>
      <c r="X1239" s="38">
        <v>0</v>
      </c>
      <c r="Y1239" s="38">
        <v>0</v>
      </c>
      <c r="Z1239" s="38">
        <v>411.96</v>
      </c>
      <c r="AA1239" s="40">
        <v>76.9</v>
      </c>
      <c r="AB1239" s="27">
        <f t="shared" si="57"/>
        <v>0</v>
      </c>
      <c r="AC1239" s="28">
        <f t="shared" si="58"/>
        <v>411.96</v>
      </c>
      <c r="AD1239" s="29">
        <f t="shared" si="59"/>
        <v>0</v>
      </c>
    </row>
    <row r="1240" spans="1:30" ht="12.75" customHeight="1">
      <c r="A1240" s="30" t="s">
        <v>1923</v>
      </c>
      <c r="B1240" s="31" t="s">
        <v>1887</v>
      </c>
      <c r="C1240" s="32" t="s">
        <v>1888</v>
      </c>
      <c r="D1240" s="33" t="s">
        <v>1889</v>
      </c>
      <c r="E1240" s="33"/>
      <c r="F1240" s="33" t="s">
        <v>1924</v>
      </c>
      <c r="G1240" s="34">
        <v>2</v>
      </c>
      <c r="H1240" s="31">
        <v>3</v>
      </c>
      <c r="I1240" s="35">
        <v>28</v>
      </c>
      <c r="K1240" s="36" t="s">
        <v>1923</v>
      </c>
      <c r="L1240" s="37">
        <v>628.71</v>
      </c>
      <c r="M1240" s="38">
        <v>789.2</v>
      </c>
      <c r="N1240" s="38">
        <v>877.48</v>
      </c>
      <c r="O1240" s="39">
        <v>211.51</v>
      </c>
      <c r="P1240" s="37">
        <v>661.54</v>
      </c>
      <c r="Q1240" s="38">
        <v>600.95</v>
      </c>
      <c r="R1240" s="38">
        <v>548.57</v>
      </c>
      <c r="S1240" s="38">
        <v>589.98</v>
      </c>
      <c r="T1240" s="38">
        <v>490.44</v>
      </c>
      <c r="U1240" s="38">
        <v>637.68</v>
      </c>
      <c r="V1240" s="38">
        <v>750.3</v>
      </c>
      <c r="W1240" s="38">
        <v>619.11</v>
      </c>
      <c r="X1240" s="38">
        <v>734.52</v>
      </c>
      <c r="Y1240" s="38">
        <v>532.22</v>
      </c>
      <c r="Z1240" s="38">
        <v>764.61</v>
      </c>
      <c r="AA1240" s="40">
        <v>756.6</v>
      </c>
      <c r="AB1240" s="27">
        <f t="shared" si="57"/>
        <v>877.48</v>
      </c>
      <c r="AC1240" s="28">
        <f t="shared" si="58"/>
        <v>764.61</v>
      </c>
      <c r="AD1240" s="29">
        <f t="shared" si="59"/>
        <v>1.147617739762755</v>
      </c>
    </row>
    <row r="1241" spans="1:30" ht="12.75" customHeight="1">
      <c r="A1241" s="30" t="s">
        <v>1925</v>
      </c>
      <c r="B1241" s="31" t="s">
        <v>1887</v>
      </c>
      <c r="C1241" s="32" t="s">
        <v>1888</v>
      </c>
      <c r="D1241" s="33" t="s">
        <v>1889</v>
      </c>
      <c r="F1241" s="33" t="s">
        <v>1897</v>
      </c>
      <c r="G1241" s="34">
        <v>1</v>
      </c>
      <c r="H1241" s="31">
        <v>1</v>
      </c>
      <c r="I1241" s="35">
        <v>29</v>
      </c>
      <c r="K1241" s="36" t="s">
        <v>1925</v>
      </c>
      <c r="L1241" s="37">
        <v>299.43</v>
      </c>
      <c r="M1241" s="38">
        <v>334.06</v>
      </c>
      <c r="N1241" s="38">
        <v>0</v>
      </c>
      <c r="O1241" s="39">
        <v>0</v>
      </c>
      <c r="P1241" s="37">
        <v>271.52</v>
      </c>
      <c r="Q1241" s="38">
        <v>364.71</v>
      </c>
      <c r="R1241" s="38">
        <v>264.37</v>
      </c>
      <c r="S1241" s="38">
        <v>496.16</v>
      </c>
      <c r="T1241" s="38">
        <v>265.26</v>
      </c>
      <c r="U1241" s="38">
        <v>493.23</v>
      </c>
      <c r="V1241" s="38">
        <v>305.37</v>
      </c>
      <c r="W1241" s="38">
        <v>145.48</v>
      </c>
      <c r="X1241" s="38">
        <v>199.76</v>
      </c>
      <c r="Y1241" s="38">
        <v>173.03</v>
      </c>
      <c r="Z1241" s="38">
        <v>0</v>
      </c>
      <c r="AA1241" s="40">
        <v>39.41</v>
      </c>
      <c r="AB1241" s="27">
        <f t="shared" si="57"/>
        <v>334.06</v>
      </c>
      <c r="AC1241" s="28">
        <f t="shared" si="58"/>
        <v>496.16</v>
      </c>
      <c r="AD1241" s="29">
        <f t="shared" si="59"/>
        <v>0.6732908739116414</v>
      </c>
    </row>
    <row r="1242" spans="1:30" ht="12.75" customHeight="1">
      <c r="A1242" s="30" t="s">
        <v>1926</v>
      </c>
      <c r="B1242" s="31" t="s">
        <v>1887</v>
      </c>
      <c r="C1242" s="32" t="s">
        <v>1888</v>
      </c>
      <c r="D1242" s="33" t="s">
        <v>1889</v>
      </c>
      <c r="F1242" s="33" t="s">
        <v>1902</v>
      </c>
      <c r="G1242" s="34">
        <v>2</v>
      </c>
      <c r="H1242" s="31">
        <v>3</v>
      </c>
      <c r="I1242" s="35">
        <v>29</v>
      </c>
      <c r="J1242" s="54"/>
      <c r="K1242" s="36" t="s">
        <v>1926</v>
      </c>
      <c r="L1242" s="37">
        <v>360.77</v>
      </c>
      <c r="M1242" s="38">
        <v>377.5</v>
      </c>
      <c r="N1242" s="38">
        <v>151.42</v>
      </c>
      <c r="O1242" s="39">
        <v>0</v>
      </c>
      <c r="P1242" s="37">
        <v>33.71</v>
      </c>
      <c r="Q1242" s="38">
        <v>66.31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135.42</v>
      </c>
      <c r="X1242" s="38">
        <v>165.75</v>
      </c>
      <c r="Y1242" s="38">
        <v>143.79</v>
      </c>
      <c r="Z1242" s="38">
        <v>141.96</v>
      </c>
      <c r="AA1242" s="40">
        <v>87.45</v>
      </c>
      <c r="AB1242" s="27">
        <f t="shared" si="57"/>
        <v>377.5</v>
      </c>
      <c r="AC1242" s="28">
        <f t="shared" si="58"/>
        <v>165.75</v>
      </c>
      <c r="AD1242" s="29">
        <f t="shared" si="59"/>
        <v>2.277526395173454</v>
      </c>
    </row>
    <row r="1243" spans="1:30" ht="12.75" customHeight="1">
      <c r="A1243" s="30" t="s">
        <v>1927</v>
      </c>
      <c r="B1243" s="31" t="s">
        <v>1887</v>
      </c>
      <c r="C1243" s="32" t="s">
        <v>1888</v>
      </c>
      <c r="D1243" s="33" t="s">
        <v>1889</v>
      </c>
      <c r="F1243" s="33" t="s">
        <v>1928</v>
      </c>
      <c r="G1243" s="34">
        <v>1</v>
      </c>
      <c r="H1243" s="31">
        <v>0</v>
      </c>
      <c r="I1243" s="35">
        <v>5</v>
      </c>
      <c r="K1243" s="36" t="s">
        <v>1927</v>
      </c>
      <c r="L1243" s="37">
        <v>580.76</v>
      </c>
      <c r="M1243" s="38">
        <v>653.62</v>
      </c>
      <c r="N1243" s="38">
        <v>745.98</v>
      </c>
      <c r="O1243" s="39">
        <v>590.72</v>
      </c>
      <c r="P1243" s="37">
        <v>722.33</v>
      </c>
      <c r="Q1243" s="38">
        <v>920.39</v>
      </c>
      <c r="R1243" s="38">
        <v>721.85</v>
      </c>
      <c r="S1243" s="38">
        <v>703.64</v>
      </c>
      <c r="T1243" s="38">
        <v>640.13</v>
      </c>
      <c r="U1243" s="38">
        <v>1005.49</v>
      </c>
      <c r="V1243" s="38">
        <v>537.35</v>
      </c>
      <c r="W1243" s="38">
        <v>874.81</v>
      </c>
      <c r="X1243" s="38">
        <v>874.22</v>
      </c>
      <c r="Y1243" s="38">
        <v>892.22</v>
      </c>
      <c r="Z1243" s="38">
        <v>1341.08</v>
      </c>
      <c r="AA1243" s="40">
        <v>937.77</v>
      </c>
      <c r="AB1243" s="27">
        <f t="shared" si="57"/>
        <v>745.98</v>
      </c>
      <c r="AC1243" s="28">
        <f t="shared" si="58"/>
        <v>1341.08</v>
      </c>
      <c r="AD1243" s="29">
        <f t="shared" si="59"/>
        <v>0.5562531690876011</v>
      </c>
    </row>
    <row r="1244" spans="1:30" ht="12.75" customHeight="1">
      <c r="A1244" s="30" t="s">
        <v>1929</v>
      </c>
      <c r="B1244" s="31" t="s">
        <v>1887</v>
      </c>
      <c r="C1244" s="32" t="s">
        <v>1888</v>
      </c>
      <c r="D1244" s="33" t="s">
        <v>1889</v>
      </c>
      <c r="F1244" s="33" t="s">
        <v>1930</v>
      </c>
      <c r="G1244" s="34">
        <v>2</v>
      </c>
      <c r="H1244" s="31">
        <v>2</v>
      </c>
      <c r="I1244" s="35">
        <v>17</v>
      </c>
      <c r="K1244" s="36" t="s">
        <v>1929</v>
      </c>
      <c r="L1244" s="37">
        <v>0</v>
      </c>
      <c r="M1244" s="38">
        <v>0</v>
      </c>
      <c r="N1244" s="38">
        <v>0</v>
      </c>
      <c r="O1244" s="39">
        <v>94.57</v>
      </c>
      <c r="P1244" s="37">
        <v>0</v>
      </c>
      <c r="Q1244" s="38">
        <v>0</v>
      </c>
      <c r="R1244" s="38">
        <v>0</v>
      </c>
      <c r="S1244" s="38">
        <v>124.85</v>
      </c>
      <c r="T1244" s="38">
        <v>167.92</v>
      </c>
      <c r="U1244" s="38">
        <v>0</v>
      </c>
      <c r="V1244" s="38">
        <v>0</v>
      </c>
      <c r="W1244" s="38">
        <v>0</v>
      </c>
      <c r="X1244" s="38">
        <v>0</v>
      </c>
      <c r="Y1244" s="38">
        <v>0</v>
      </c>
      <c r="Z1244" s="38">
        <v>0</v>
      </c>
      <c r="AA1244" s="40">
        <v>0</v>
      </c>
      <c r="AB1244" s="27">
        <f t="shared" si="57"/>
        <v>94.57</v>
      </c>
      <c r="AC1244" s="28">
        <f t="shared" si="58"/>
        <v>167.92</v>
      </c>
      <c r="AD1244" s="29">
        <f t="shared" si="59"/>
        <v>0.5631848499285373</v>
      </c>
    </row>
    <row r="1245" spans="1:30" ht="12.75" customHeight="1">
      <c r="A1245" s="30" t="s">
        <v>1931</v>
      </c>
      <c r="B1245" s="31" t="s">
        <v>1887</v>
      </c>
      <c r="C1245" s="32" t="s">
        <v>1888</v>
      </c>
      <c r="D1245" s="33" t="s">
        <v>1889</v>
      </c>
      <c r="F1245" s="33" t="s">
        <v>1902</v>
      </c>
      <c r="G1245" s="34">
        <v>2</v>
      </c>
      <c r="H1245" s="31">
        <v>2</v>
      </c>
      <c r="I1245" s="35">
        <v>34</v>
      </c>
      <c r="K1245" s="36" t="s">
        <v>1931</v>
      </c>
      <c r="L1245" s="37">
        <v>116</v>
      </c>
      <c r="M1245" s="38">
        <v>0</v>
      </c>
      <c r="N1245" s="38">
        <v>80.98</v>
      </c>
      <c r="O1245" s="39">
        <v>0</v>
      </c>
      <c r="P1245" s="37">
        <v>326.63</v>
      </c>
      <c r="Q1245" s="38">
        <v>327.15</v>
      </c>
      <c r="R1245" s="38">
        <v>184.65</v>
      </c>
      <c r="S1245" s="38">
        <v>364.52</v>
      </c>
      <c r="T1245" s="38">
        <v>210.4</v>
      </c>
      <c r="U1245" s="38">
        <v>318.54</v>
      </c>
      <c r="V1245" s="38">
        <v>173.07</v>
      </c>
      <c r="W1245" s="38">
        <v>248.36</v>
      </c>
      <c r="X1245" s="38">
        <v>237.6</v>
      </c>
      <c r="Y1245" s="38">
        <v>270.75</v>
      </c>
      <c r="Z1245" s="38">
        <v>386.34</v>
      </c>
      <c r="AA1245" s="40">
        <v>211.18</v>
      </c>
      <c r="AB1245" s="27">
        <f t="shared" si="57"/>
        <v>116</v>
      </c>
      <c r="AC1245" s="28">
        <f t="shared" si="58"/>
        <v>386.34</v>
      </c>
      <c r="AD1245" s="29">
        <f t="shared" si="59"/>
        <v>0.3002536625770047</v>
      </c>
    </row>
    <row r="1246" spans="1:30" ht="12.75" customHeight="1">
      <c r="A1246" s="30" t="s">
        <v>1932</v>
      </c>
      <c r="B1246" s="31" t="s">
        <v>1887</v>
      </c>
      <c r="C1246" s="32" t="s">
        <v>1888</v>
      </c>
      <c r="D1246" s="33" t="s">
        <v>1889</v>
      </c>
      <c r="E1246" s="33"/>
      <c r="F1246" s="33" t="s">
        <v>1933</v>
      </c>
      <c r="G1246" s="34">
        <v>0</v>
      </c>
      <c r="H1246" s="31">
        <v>0</v>
      </c>
      <c r="I1246" s="35" t="s">
        <v>1140</v>
      </c>
      <c r="K1246" s="36" t="s">
        <v>1934</v>
      </c>
      <c r="L1246" s="37">
        <v>0</v>
      </c>
      <c r="M1246" s="38">
        <v>0</v>
      </c>
      <c r="N1246" s="38">
        <v>0</v>
      </c>
      <c r="O1246" s="39">
        <v>0</v>
      </c>
      <c r="P1246" s="37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0</v>
      </c>
      <c r="V1246" s="38">
        <v>63.24</v>
      </c>
      <c r="W1246" s="38">
        <v>0</v>
      </c>
      <c r="X1246" s="38">
        <v>0</v>
      </c>
      <c r="Y1246" s="38">
        <v>0</v>
      </c>
      <c r="Z1246" s="38">
        <v>0</v>
      </c>
      <c r="AA1246" s="40">
        <v>0</v>
      </c>
      <c r="AB1246" s="27">
        <f t="shared" si="57"/>
        <v>0</v>
      </c>
      <c r="AC1246" s="28">
        <f t="shared" si="58"/>
        <v>63.24</v>
      </c>
      <c r="AD1246" s="29">
        <f t="shared" si="59"/>
        <v>0</v>
      </c>
    </row>
    <row r="1247" spans="1:30" ht="12.75" customHeight="1">
      <c r="A1247" s="30" t="s">
        <v>1935</v>
      </c>
      <c r="B1247" s="31" t="s">
        <v>1887</v>
      </c>
      <c r="C1247" s="32" t="s">
        <v>1888</v>
      </c>
      <c r="D1247" s="33" t="s">
        <v>1889</v>
      </c>
      <c r="E1247" s="33"/>
      <c r="F1247" s="33" t="s">
        <v>1936</v>
      </c>
      <c r="G1247" s="34">
        <v>0</v>
      </c>
      <c r="H1247" s="31">
        <v>0</v>
      </c>
      <c r="I1247" s="35" t="s">
        <v>1140</v>
      </c>
      <c r="K1247" s="36" t="s">
        <v>1937</v>
      </c>
      <c r="L1247" s="37">
        <v>0</v>
      </c>
      <c r="M1247" s="38">
        <v>0</v>
      </c>
      <c r="N1247" s="38">
        <v>0</v>
      </c>
      <c r="O1247" s="39">
        <v>0</v>
      </c>
      <c r="P1247" s="37">
        <v>0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38">
        <v>135.6</v>
      </c>
      <c r="X1247" s="38">
        <v>0</v>
      </c>
      <c r="Y1247" s="38">
        <v>0</v>
      </c>
      <c r="Z1247" s="38">
        <v>0</v>
      </c>
      <c r="AA1247" s="40">
        <v>0</v>
      </c>
      <c r="AB1247" s="27">
        <f t="shared" si="57"/>
        <v>0</v>
      </c>
      <c r="AC1247" s="28">
        <f t="shared" si="58"/>
        <v>135.6</v>
      </c>
      <c r="AD1247" s="29">
        <f t="shared" si="59"/>
        <v>0</v>
      </c>
    </row>
    <row r="1248" spans="1:30" ht="12.75" customHeight="1">
      <c r="A1248" s="30" t="s">
        <v>1938</v>
      </c>
      <c r="B1248" s="44" t="s">
        <v>1939</v>
      </c>
      <c r="C1248" s="32" t="s">
        <v>1940</v>
      </c>
      <c r="D1248" s="41" t="s">
        <v>1941</v>
      </c>
      <c r="E1248" s="33">
        <v>384</v>
      </c>
      <c r="F1248" s="33" t="s">
        <v>1942</v>
      </c>
      <c r="G1248" s="34">
        <v>7</v>
      </c>
      <c r="H1248" s="31">
        <v>7</v>
      </c>
      <c r="I1248" s="35" t="s">
        <v>1140</v>
      </c>
      <c r="K1248" s="36" t="s">
        <v>1938</v>
      </c>
      <c r="L1248" s="37">
        <v>0</v>
      </c>
      <c r="M1248" s="38">
        <v>0</v>
      </c>
      <c r="N1248" s="38">
        <v>0</v>
      </c>
      <c r="O1248" s="39">
        <v>0</v>
      </c>
      <c r="P1248" s="37">
        <v>34.21</v>
      </c>
      <c r="Q1248" s="38">
        <v>0</v>
      </c>
      <c r="R1248" s="38">
        <v>94.87</v>
      </c>
      <c r="S1248" s="38">
        <v>27.48</v>
      </c>
      <c r="T1248" s="38">
        <v>0</v>
      </c>
      <c r="U1248" s="38">
        <v>0</v>
      </c>
      <c r="V1248" s="38">
        <v>0</v>
      </c>
      <c r="W1248" s="38">
        <v>98.83</v>
      </c>
      <c r="X1248" s="38">
        <v>149.56</v>
      </c>
      <c r="Y1248" s="38">
        <v>140.8</v>
      </c>
      <c r="Z1248" s="38">
        <v>0</v>
      </c>
      <c r="AA1248" s="40">
        <v>27.92</v>
      </c>
      <c r="AB1248" s="27">
        <f t="shared" si="57"/>
        <v>0</v>
      </c>
      <c r="AC1248" s="28">
        <f t="shared" si="58"/>
        <v>149.56</v>
      </c>
      <c r="AD1248" s="29">
        <f t="shared" si="59"/>
        <v>0</v>
      </c>
    </row>
    <row r="1249" spans="1:30" ht="12.75" customHeight="1">
      <c r="A1249" s="30" t="s">
        <v>1943</v>
      </c>
      <c r="B1249" s="44" t="s">
        <v>1939</v>
      </c>
      <c r="C1249" s="32" t="s">
        <v>1940</v>
      </c>
      <c r="D1249" s="41" t="s">
        <v>1941</v>
      </c>
      <c r="E1249" s="33">
        <v>384</v>
      </c>
      <c r="F1249" s="33" t="s">
        <v>1944</v>
      </c>
      <c r="G1249" s="34">
        <v>5</v>
      </c>
      <c r="H1249" s="31">
        <v>5</v>
      </c>
      <c r="I1249" s="35" t="s">
        <v>1140</v>
      </c>
      <c r="K1249" s="36" t="s">
        <v>1943</v>
      </c>
      <c r="L1249" s="37">
        <v>202.25</v>
      </c>
      <c r="M1249" s="38">
        <v>198.3</v>
      </c>
      <c r="N1249" s="38">
        <v>170.75</v>
      </c>
      <c r="O1249" s="39">
        <v>52.83</v>
      </c>
      <c r="P1249" s="37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38">
        <v>93.61</v>
      </c>
      <c r="X1249" s="38">
        <v>145.82</v>
      </c>
      <c r="Y1249" s="38">
        <v>7.13</v>
      </c>
      <c r="Z1249" s="38">
        <v>217.91</v>
      </c>
      <c r="AA1249" s="40">
        <v>244.14</v>
      </c>
      <c r="AB1249" s="27">
        <f t="shared" si="57"/>
        <v>202.25</v>
      </c>
      <c r="AC1249" s="28">
        <f t="shared" si="58"/>
        <v>244.14</v>
      </c>
      <c r="AD1249" s="29">
        <f t="shared" si="59"/>
        <v>0.8284181207503891</v>
      </c>
    </row>
    <row r="1250" spans="1:30" ht="12.75" customHeight="1">
      <c r="A1250" s="30" t="s">
        <v>1945</v>
      </c>
      <c r="B1250" s="44" t="s">
        <v>1939</v>
      </c>
      <c r="C1250" s="32" t="s">
        <v>1940</v>
      </c>
      <c r="D1250" s="41" t="s">
        <v>1941</v>
      </c>
      <c r="E1250" s="33">
        <v>384</v>
      </c>
      <c r="F1250" s="33" t="s">
        <v>1946</v>
      </c>
      <c r="G1250" s="34">
        <v>7</v>
      </c>
      <c r="H1250" s="31">
        <v>7</v>
      </c>
      <c r="I1250" s="35">
        <v>3</v>
      </c>
      <c r="K1250" s="36" t="s">
        <v>1947</v>
      </c>
      <c r="L1250" s="37">
        <v>884.18</v>
      </c>
      <c r="M1250" s="38">
        <v>927.61</v>
      </c>
      <c r="N1250" s="38">
        <v>1538.39</v>
      </c>
      <c r="O1250" s="39">
        <v>1779.66</v>
      </c>
      <c r="P1250" s="37">
        <v>1740.07</v>
      </c>
      <c r="Q1250" s="38">
        <v>1508.86</v>
      </c>
      <c r="R1250" s="38">
        <v>1661.84</v>
      </c>
      <c r="S1250" s="38">
        <v>1396.08</v>
      </c>
      <c r="T1250" s="38">
        <v>1838.99</v>
      </c>
      <c r="U1250" s="38">
        <v>1283.3</v>
      </c>
      <c r="V1250" s="38">
        <v>3381.58</v>
      </c>
      <c r="W1250" s="38">
        <v>1965.38</v>
      </c>
      <c r="X1250" s="38">
        <v>2594.88</v>
      </c>
      <c r="Y1250" s="38">
        <v>1724.93</v>
      </c>
      <c r="Z1250" s="38">
        <v>2504.6</v>
      </c>
      <c r="AA1250" s="40">
        <v>2378.98</v>
      </c>
      <c r="AB1250" s="27">
        <f t="shared" si="57"/>
        <v>1779.66</v>
      </c>
      <c r="AC1250" s="28">
        <f t="shared" si="58"/>
        <v>3381.58</v>
      </c>
      <c r="AD1250" s="29">
        <f t="shared" si="59"/>
        <v>0.5262806143873574</v>
      </c>
    </row>
    <row r="1251" spans="1:30" ht="12.75" customHeight="1">
      <c r="A1251" s="30" t="s">
        <v>1948</v>
      </c>
      <c r="B1251" s="31" t="s">
        <v>1949</v>
      </c>
      <c r="C1251" s="32" t="s">
        <v>1950</v>
      </c>
      <c r="D1251" s="33" t="s">
        <v>1951</v>
      </c>
      <c r="E1251" s="53" t="s">
        <v>1952</v>
      </c>
      <c r="F1251" s="33" t="s">
        <v>1953</v>
      </c>
      <c r="G1251" s="34">
        <v>7</v>
      </c>
      <c r="H1251" s="31">
        <v>7</v>
      </c>
      <c r="I1251" s="35" t="s">
        <v>1140</v>
      </c>
      <c r="K1251" s="36" t="s">
        <v>1954</v>
      </c>
      <c r="L1251" s="37">
        <v>0</v>
      </c>
      <c r="M1251" s="38">
        <v>0</v>
      </c>
      <c r="N1251" s="38">
        <v>0</v>
      </c>
      <c r="O1251" s="39">
        <v>0</v>
      </c>
      <c r="P1251" s="37">
        <v>386.1</v>
      </c>
      <c r="Q1251" s="38">
        <v>267</v>
      </c>
      <c r="R1251" s="38">
        <v>351.17</v>
      </c>
      <c r="S1251" s="38">
        <v>388.11</v>
      </c>
      <c r="T1251" s="38">
        <v>514.66</v>
      </c>
      <c r="U1251" s="38">
        <v>399.43</v>
      </c>
      <c r="V1251" s="38">
        <v>561.72</v>
      </c>
      <c r="W1251" s="38">
        <v>439.08</v>
      </c>
      <c r="X1251" s="38">
        <v>559.42</v>
      </c>
      <c r="Y1251" s="38">
        <v>329.64</v>
      </c>
      <c r="Z1251" s="38">
        <v>527.48</v>
      </c>
      <c r="AA1251" s="40">
        <v>376.23</v>
      </c>
      <c r="AB1251" s="27">
        <f t="shared" si="57"/>
        <v>0</v>
      </c>
      <c r="AC1251" s="28">
        <f t="shared" si="58"/>
        <v>561.72</v>
      </c>
      <c r="AD1251" s="29">
        <f t="shared" si="59"/>
        <v>0</v>
      </c>
    </row>
    <row r="1252" spans="1:30" ht="12.75" customHeight="1">
      <c r="A1252" s="30" t="s">
        <v>1955</v>
      </c>
      <c r="B1252" s="31" t="s">
        <v>1956</v>
      </c>
      <c r="C1252" s="32" t="s">
        <v>1957</v>
      </c>
      <c r="D1252" s="33" t="s">
        <v>1958</v>
      </c>
      <c r="E1252" s="33">
        <v>421</v>
      </c>
      <c r="F1252" s="33" t="s">
        <v>1959</v>
      </c>
      <c r="G1252" s="34">
        <v>5</v>
      </c>
      <c r="H1252" s="31">
        <v>5</v>
      </c>
      <c r="I1252" s="35">
        <v>29</v>
      </c>
      <c r="K1252" s="36" t="s">
        <v>1955</v>
      </c>
      <c r="L1252" s="37">
        <v>922.58</v>
      </c>
      <c r="M1252" s="38">
        <v>803.31</v>
      </c>
      <c r="N1252" s="38">
        <v>246.11</v>
      </c>
      <c r="O1252" s="39">
        <v>210.18</v>
      </c>
      <c r="P1252" s="37">
        <v>485.37</v>
      </c>
      <c r="Q1252" s="38">
        <v>540.71</v>
      </c>
      <c r="R1252" s="38">
        <v>569.45</v>
      </c>
      <c r="S1252" s="38">
        <v>669.55</v>
      </c>
      <c r="T1252" s="38">
        <v>992.89</v>
      </c>
      <c r="U1252" s="38">
        <v>346.32</v>
      </c>
      <c r="V1252" s="38">
        <v>368.18</v>
      </c>
      <c r="W1252" s="38">
        <v>617.21</v>
      </c>
      <c r="X1252" s="38">
        <v>702.21</v>
      </c>
      <c r="Y1252" s="38">
        <v>844.24</v>
      </c>
      <c r="Z1252" s="38">
        <v>706.05</v>
      </c>
      <c r="AA1252" s="40">
        <v>787.6</v>
      </c>
      <c r="AB1252" s="27">
        <f t="shared" si="57"/>
        <v>922.58</v>
      </c>
      <c r="AC1252" s="28">
        <f t="shared" si="58"/>
        <v>992.89</v>
      </c>
      <c r="AD1252" s="29">
        <f t="shared" si="59"/>
        <v>0.9291865161296822</v>
      </c>
    </row>
    <row r="1253" spans="1:30" ht="12.75" customHeight="1">
      <c r="A1253" s="30" t="s">
        <v>1960</v>
      </c>
      <c r="B1253" s="31" t="s">
        <v>1956</v>
      </c>
      <c r="C1253" s="32" t="s">
        <v>1957</v>
      </c>
      <c r="D1253" s="33" t="s">
        <v>1958</v>
      </c>
      <c r="E1253" s="33">
        <v>421</v>
      </c>
      <c r="F1253" s="33" t="s">
        <v>1959</v>
      </c>
      <c r="G1253" s="34">
        <v>7</v>
      </c>
      <c r="H1253" s="31">
        <v>9</v>
      </c>
      <c r="I1253" s="35">
        <v>25</v>
      </c>
      <c r="K1253" s="36" t="s">
        <v>1960</v>
      </c>
      <c r="L1253" s="37">
        <v>176.37</v>
      </c>
      <c r="M1253" s="38">
        <v>213.8</v>
      </c>
      <c r="N1253" s="38">
        <v>167.83</v>
      </c>
      <c r="O1253" s="39">
        <v>100.18</v>
      </c>
      <c r="P1253" s="37">
        <v>440.44</v>
      </c>
      <c r="Q1253" s="38">
        <v>532.83</v>
      </c>
      <c r="R1253" s="38">
        <v>446.72</v>
      </c>
      <c r="S1253" s="38">
        <v>702.34</v>
      </c>
      <c r="T1253" s="38">
        <v>557.78</v>
      </c>
      <c r="U1253" s="38">
        <v>683.36</v>
      </c>
      <c r="V1253" s="38">
        <v>382.27</v>
      </c>
      <c r="W1253" s="38">
        <v>360.16</v>
      </c>
      <c r="X1253" s="38">
        <v>343.11</v>
      </c>
      <c r="Y1253" s="38">
        <v>396.04</v>
      </c>
      <c r="Z1253" s="38">
        <v>272.06</v>
      </c>
      <c r="AA1253" s="40">
        <v>215.77</v>
      </c>
      <c r="AB1253" s="27">
        <f t="shared" si="57"/>
        <v>213.8</v>
      </c>
      <c r="AC1253" s="28">
        <f t="shared" si="58"/>
        <v>702.34</v>
      </c>
      <c r="AD1253" s="29">
        <f t="shared" si="59"/>
        <v>0.3044109690463308</v>
      </c>
    </row>
    <row r="1254" spans="1:30" ht="12.75" customHeight="1">
      <c r="A1254" s="30" t="s">
        <v>1961</v>
      </c>
      <c r="B1254" s="31" t="s">
        <v>1956</v>
      </c>
      <c r="C1254" s="32" t="s">
        <v>1957</v>
      </c>
      <c r="D1254" s="33" t="s">
        <v>1958</v>
      </c>
      <c r="E1254" s="33">
        <v>421</v>
      </c>
      <c r="F1254" s="33" t="s">
        <v>1959</v>
      </c>
      <c r="G1254" s="34">
        <v>5</v>
      </c>
      <c r="H1254" s="31">
        <v>5</v>
      </c>
      <c r="I1254" s="35">
        <v>29</v>
      </c>
      <c r="K1254" s="36" t="s">
        <v>1961</v>
      </c>
      <c r="L1254" s="37">
        <v>460.25</v>
      </c>
      <c r="M1254" s="38">
        <v>339.36</v>
      </c>
      <c r="N1254" s="38">
        <v>0</v>
      </c>
      <c r="O1254" s="39">
        <v>0</v>
      </c>
      <c r="P1254" s="37">
        <v>208.49</v>
      </c>
      <c r="Q1254" s="38">
        <v>222.2</v>
      </c>
      <c r="R1254" s="38">
        <v>143.74</v>
      </c>
      <c r="S1254" s="38">
        <v>183.69</v>
      </c>
      <c r="T1254" s="38">
        <v>0</v>
      </c>
      <c r="U1254" s="38">
        <v>321.97</v>
      </c>
      <c r="V1254" s="38">
        <v>405.55</v>
      </c>
      <c r="W1254" s="38">
        <v>272.34</v>
      </c>
      <c r="X1254" s="38">
        <v>292.7</v>
      </c>
      <c r="Y1254" s="38">
        <v>241.51</v>
      </c>
      <c r="Z1254" s="38">
        <v>436.64</v>
      </c>
      <c r="AA1254" s="40">
        <v>420.66</v>
      </c>
      <c r="AB1254" s="27">
        <f t="shared" si="57"/>
        <v>460.25</v>
      </c>
      <c r="AC1254" s="28">
        <f t="shared" si="58"/>
        <v>436.64</v>
      </c>
      <c r="AD1254" s="29">
        <f t="shared" si="59"/>
        <v>1.0540720043972152</v>
      </c>
    </row>
    <row r="1255" spans="1:30" ht="12.75" customHeight="1">
      <c r="A1255" s="30" t="s">
        <v>1962</v>
      </c>
      <c r="B1255" s="31" t="s">
        <v>1956</v>
      </c>
      <c r="C1255" s="32" t="s">
        <v>1957</v>
      </c>
      <c r="D1255" s="33" t="s">
        <v>1958</v>
      </c>
      <c r="E1255" s="33">
        <v>421</v>
      </c>
      <c r="F1255" s="33" t="s">
        <v>1959</v>
      </c>
      <c r="G1255" s="34">
        <v>5</v>
      </c>
      <c r="H1255" s="31">
        <v>5</v>
      </c>
      <c r="I1255" s="35"/>
      <c r="K1255" s="36" t="s">
        <v>1962</v>
      </c>
      <c r="AB1255" s="27">
        <f t="shared" si="57"/>
        <v>0</v>
      </c>
      <c r="AC1255" s="28">
        <f t="shared" si="58"/>
        <v>0</v>
      </c>
      <c r="AD1255" s="29" t="e">
        <f t="shared" si="59"/>
        <v>#DIV/0!</v>
      </c>
    </row>
    <row r="1256" spans="1:30" ht="12.75" customHeight="1">
      <c r="A1256" s="30" t="s">
        <v>1963</v>
      </c>
      <c r="B1256" s="31" t="s">
        <v>1956</v>
      </c>
      <c r="C1256" s="32" t="s">
        <v>1957</v>
      </c>
      <c r="D1256" s="33" t="s">
        <v>1958</v>
      </c>
      <c r="E1256" s="33">
        <v>421</v>
      </c>
      <c r="F1256" s="33" t="s">
        <v>1959</v>
      </c>
      <c r="G1256" s="34">
        <v>5</v>
      </c>
      <c r="H1256" s="31">
        <v>6</v>
      </c>
      <c r="I1256" s="35">
        <v>25</v>
      </c>
      <c r="K1256" s="36" t="s">
        <v>1963</v>
      </c>
      <c r="L1256" s="37">
        <v>906.15</v>
      </c>
      <c r="M1256" s="38">
        <v>954.41</v>
      </c>
      <c r="N1256" s="38">
        <v>876.64</v>
      </c>
      <c r="O1256" s="39">
        <v>638.5</v>
      </c>
      <c r="P1256" s="37">
        <v>836.83</v>
      </c>
      <c r="Q1256" s="38">
        <v>918.41</v>
      </c>
      <c r="R1256" s="38">
        <v>718.86</v>
      </c>
      <c r="S1256" s="38">
        <v>591.47</v>
      </c>
      <c r="T1256" s="38">
        <v>674.71</v>
      </c>
      <c r="U1256" s="38">
        <v>788.89</v>
      </c>
      <c r="V1256" s="38">
        <v>777.45</v>
      </c>
      <c r="W1256" s="38">
        <v>776.23</v>
      </c>
      <c r="X1256" s="38">
        <v>705.54</v>
      </c>
      <c r="Y1256" s="38">
        <v>758.8</v>
      </c>
      <c r="Z1256" s="38">
        <v>1066.34</v>
      </c>
      <c r="AA1256" s="40">
        <v>971.39</v>
      </c>
      <c r="AB1256" s="27">
        <f t="shared" si="57"/>
        <v>954.41</v>
      </c>
      <c r="AC1256" s="28">
        <f t="shared" si="58"/>
        <v>1066.34</v>
      </c>
      <c r="AD1256" s="29">
        <f t="shared" si="59"/>
        <v>0.8950334790029447</v>
      </c>
    </row>
    <row r="1257" spans="1:30" ht="12.75" customHeight="1">
      <c r="A1257" s="30" t="s">
        <v>1964</v>
      </c>
      <c r="B1257" s="31" t="s">
        <v>1965</v>
      </c>
      <c r="C1257" s="32" t="s">
        <v>1966</v>
      </c>
      <c r="D1257" s="33" t="s">
        <v>1967</v>
      </c>
      <c r="E1257" s="33">
        <v>73</v>
      </c>
      <c r="F1257" s="33" t="s">
        <v>1360</v>
      </c>
      <c r="G1257" s="34">
        <v>5</v>
      </c>
      <c r="H1257" s="31">
        <v>6</v>
      </c>
      <c r="I1257" s="35">
        <v>6</v>
      </c>
      <c r="K1257" s="36" t="s">
        <v>1964</v>
      </c>
      <c r="L1257" s="37">
        <v>252.23</v>
      </c>
      <c r="M1257" s="38">
        <v>325.13</v>
      </c>
      <c r="N1257" s="38">
        <v>480.19</v>
      </c>
      <c r="O1257" s="39">
        <v>494.15</v>
      </c>
      <c r="P1257" s="37">
        <v>200.79</v>
      </c>
      <c r="Q1257" s="38">
        <v>187.42</v>
      </c>
      <c r="R1257" s="38">
        <v>175.8</v>
      </c>
      <c r="S1257" s="38">
        <v>79.98</v>
      </c>
      <c r="T1257" s="38">
        <v>0</v>
      </c>
      <c r="U1257" s="38">
        <v>170.26</v>
      </c>
      <c r="V1257" s="38">
        <v>0</v>
      </c>
      <c r="W1257" s="38">
        <v>185.36</v>
      </c>
      <c r="X1257" s="38">
        <v>210.96</v>
      </c>
      <c r="Y1257" s="38">
        <v>179.84</v>
      </c>
      <c r="Z1257" s="38">
        <v>414.87</v>
      </c>
      <c r="AA1257" s="40">
        <v>314.72</v>
      </c>
      <c r="AB1257" s="27">
        <f t="shared" si="57"/>
        <v>494.15</v>
      </c>
      <c r="AC1257" s="28">
        <f t="shared" si="58"/>
        <v>414.87</v>
      </c>
      <c r="AD1257" s="29">
        <f t="shared" si="59"/>
        <v>1.1910960059777762</v>
      </c>
    </row>
    <row r="1258" spans="1:30" ht="12.75" customHeight="1">
      <c r="A1258" s="30" t="s">
        <v>1968</v>
      </c>
      <c r="B1258" s="31" t="s">
        <v>1965</v>
      </c>
      <c r="C1258" s="32" t="s">
        <v>1966</v>
      </c>
      <c r="D1258" s="33" t="s">
        <v>1967</v>
      </c>
      <c r="E1258" s="33">
        <v>73</v>
      </c>
      <c r="F1258" s="33" t="s">
        <v>1360</v>
      </c>
      <c r="G1258" s="34">
        <v>5</v>
      </c>
      <c r="H1258" s="31">
        <v>6</v>
      </c>
      <c r="I1258" s="35">
        <v>29</v>
      </c>
      <c r="K1258" s="36" t="s">
        <v>1968</v>
      </c>
      <c r="L1258" s="37">
        <v>100.36</v>
      </c>
      <c r="M1258" s="38">
        <v>107.21</v>
      </c>
      <c r="N1258" s="38">
        <v>0</v>
      </c>
      <c r="O1258" s="39">
        <v>0</v>
      </c>
      <c r="P1258" s="37">
        <v>198.06</v>
      </c>
      <c r="Q1258" s="38">
        <v>198.59</v>
      </c>
      <c r="R1258" s="38">
        <v>182.7</v>
      </c>
      <c r="S1258" s="38">
        <v>182.69</v>
      </c>
      <c r="T1258" s="38">
        <v>138.83</v>
      </c>
      <c r="U1258" s="38">
        <v>172.09</v>
      </c>
      <c r="V1258" s="38">
        <v>290.87</v>
      </c>
      <c r="W1258" s="38">
        <v>246.6</v>
      </c>
      <c r="X1258" s="38">
        <v>313.18</v>
      </c>
      <c r="Y1258" s="38">
        <v>291.13</v>
      </c>
      <c r="Z1258" s="38">
        <v>154.47</v>
      </c>
      <c r="AA1258" s="40">
        <v>173.88</v>
      </c>
      <c r="AB1258" s="27">
        <f t="shared" si="57"/>
        <v>107.21</v>
      </c>
      <c r="AC1258" s="28">
        <f t="shared" si="58"/>
        <v>313.18</v>
      </c>
      <c r="AD1258" s="29">
        <f t="shared" si="59"/>
        <v>0.3423270962385848</v>
      </c>
    </row>
    <row r="1259" spans="1:30" ht="12.75" customHeight="1">
      <c r="A1259" s="30" t="s">
        <v>1969</v>
      </c>
      <c r="B1259" s="31" t="s">
        <v>1965</v>
      </c>
      <c r="C1259" s="32" t="s">
        <v>1966</v>
      </c>
      <c r="D1259" s="33" t="s">
        <v>1967</v>
      </c>
      <c r="E1259" s="33">
        <v>73</v>
      </c>
      <c r="F1259" s="33" t="s">
        <v>1360</v>
      </c>
      <c r="G1259" s="34">
        <v>5</v>
      </c>
      <c r="H1259" s="31">
        <v>5</v>
      </c>
      <c r="I1259" s="35">
        <v>1</v>
      </c>
      <c r="J1259" s="45" t="s">
        <v>1158</v>
      </c>
      <c r="K1259" s="36" t="s">
        <v>1969</v>
      </c>
      <c r="L1259" s="37">
        <v>688</v>
      </c>
      <c r="M1259" s="38">
        <v>694.16</v>
      </c>
      <c r="N1259" s="38">
        <v>1922.65</v>
      </c>
      <c r="O1259" s="39">
        <v>4996.12</v>
      </c>
      <c r="P1259" s="37">
        <v>810.37</v>
      </c>
      <c r="Q1259" s="38">
        <v>450.63</v>
      </c>
      <c r="R1259" s="38">
        <v>756.25</v>
      </c>
      <c r="S1259" s="38">
        <v>431.7</v>
      </c>
      <c r="T1259" s="38">
        <v>511.81</v>
      </c>
      <c r="U1259" s="38">
        <v>382.55</v>
      </c>
      <c r="V1259" s="38">
        <v>665.05</v>
      </c>
      <c r="W1259" s="38">
        <v>657.68</v>
      </c>
      <c r="X1259" s="38">
        <v>568.43</v>
      </c>
      <c r="Y1259" s="38">
        <v>577.31</v>
      </c>
      <c r="Z1259" s="38">
        <v>720.63</v>
      </c>
      <c r="AA1259" s="40">
        <v>777.44</v>
      </c>
      <c r="AB1259" s="27">
        <f t="shared" si="57"/>
        <v>4996.12</v>
      </c>
      <c r="AC1259" s="28">
        <f t="shared" si="58"/>
        <v>810.37</v>
      </c>
      <c r="AD1259" s="29">
        <f t="shared" si="59"/>
        <v>6.165233165097424</v>
      </c>
    </row>
    <row r="1260" spans="1:30" ht="12.75" customHeight="1">
      <c r="A1260" s="30" t="s">
        <v>1970</v>
      </c>
      <c r="B1260" s="31" t="s">
        <v>1965</v>
      </c>
      <c r="C1260" s="32" t="s">
        <v>1966</v>
      </c>
      <c r="D1260" s="33" t="s">
        <v>1967</v>
      </c>
      <c r="E1260" s="33">
        <v>286</v>
      </c>
      <c r="F1260" s="33" t="s">
        <v>1360</v>
      </c>
      <c r="G1260" s="34">
        <v>5</v>
      </c>
      <c r="H1260" s="31">
        <v>5</v>
      </c>
      <c r="I1260" s="35">
        <v>1</v>
      </c>
      <c r="J1260" s="45" t="s">
        <v>1158</v>
      </c>
      <c r="K1260" s="36" t="s">
        <v>1970</v>
      </c>
      <c r="L1260" s="37">
        <v>361.7</v>
      </c>
      <c r="M1260" s="38">
        <v>393.98</v>
      </c>
      <c r="N1260" s="38">
        <v>904.37</v>
      </c>
      <c r="O1260" s="39">
        <v>1811.67</v>
      </c>
      <c r="P1260" s="37">
        <v>132.38</v>
      </c>
      <c r="Q1260" s="38">
        <v>258.29</v>
      </c>
      <c r="R1260" s="38">
        <v>174.39</v>
      </c>
      <c r="S1260" s="38">
        <v>169.3</v>
      </c>
      <c r="T1260" s="38">
        <v>233.74</v>
      </c>
      <c r="U1260" s="38">
        <v>168.68</v>
      </c>
      <c r="V1260" s="38">
        <v>147.27</v>
      </c>
      <c r="W1260" s="38">
        <v>147.46</v>
      </c>
      <c r="X1260" s="38">
        <v>150.46</v>
      </c>
      <c r="Y1260" s="38">
        <v>150.34</v>
      </c>
      <c r="Z1260" s="38">
        <v>240.73</v>
      </c>
      <c r="AA1260" s="40">
        <v>193.02</v>
      </c>
      <c r="AB1260" s="27">
        <f t="shared" si="57"/>
        <v>1811.67</v>
      </c>
      <c r="AC1260" s="28">
        <f t="shared" si="58"/>
        <v>258.29</v>
      </c>
      <c r="AD1260" s="29">
        <f t="shared" si="59"/>
        <v>7.014092686515157</v>
      </c>
    </row>
    <row r="1261" spans="1:30" ht="12.75" customHeight="1">
      <c r="A1261" s="30" t="s">
        <v>1971</v>
      </c>
      <c r="B1261" s="31" t="s">
        <v>1965</v>
      </c>
      <c r="C1261" s="32" t="s">
        <v>1966</v>
      </c>
      <c r="D1261" s="33" t="s">
        <v>1967</v>
      </c>
      <c r="E1261" s="33">
        <v>286</v>
      </c>
      <c r="F1261" s="33" t="s">
        <v>1360</v>
      </c>
      <c r="G1261" s="34">
        <v>5</v>
      </c>
      <c r="H1261" s="31">
        <v>5</v>
      </c>
      <c r="I1261" s="35">
        <v>29</v>
      </c>
      <c r="K1261" s="36" t="s">
        <v>1971</v>
      </c>
      <c r="L1261" s="37">
        <v>609.71</v>
      </c>
      <c r="M1261" s="38">
        <v>543.72</v>
      </c>
      <c r="N1261" s="38">
        <v>0</v>
      </c>
      <c r="O1261" s="39">
        <v>0</v>
      </c>
      <c r="P1261" s="37">
        <v>261.53</v>
      </c>
      <c r="Q1261" s="38">
        <v>179.48</v>
      </c>
      <c r="R1261" s="38">
        <v>419.83</v>
      </c>
      <c r="S1261" s="38">
        <v>228.07</v>
      </c>
      <c r="T1261" s="38">
        <v>504.67</v>
      </c>
      <c r="U1261" s="38">
        <v>0</v>
      </c>
      <c r="V1261" s="38">
        <v>512.37</v>
      </c>
      <c r="W1261" s="38">
        <v>562.32</v>
      </c>
      <c r="X1261" s="38">
        <v>695.88</v>
      </c>
      <c r="Y1261" s="38">
        <v>544.73</v>
      </c>
      <c r="Z1261" s="38">
        <v>276.45</v>
      </c>
      <c r="AA1261" s="40">
        <v>481.91</v>
      </c>
      <c r="AB1261" s="27">
        <f t="shared" si="57"/>
        <v>609.71</v>
      </c>
      <c r="AC1261" s="28">
        <f t="shared" si="58"/>
        <v>695.88</v>
      </c>
      <c r="AD1261" s="29">
        <f t="shared" si="59"/>
        <v>0.8761711789388976</v>
      </c>
    </row>
    <row r="1262" spans="1:30" ht="12.75" customHeight="1">
      <c r="A1262" s="30" t="s">
        <v>1972</v>
      </c>
      <c r="B1262" s="31" t="s">
        <v>1965</v>
      </c>
      <c r="C1262" s="32" t="s">
        <v>1966</v>
      </c>
      <c r="D1262" s="33" t="s">
        <v>1967</v>
      </c>
      <c r="E1262" s="33">
        <v>286</v>
      </c>
      <c r="F1262" s="33" t="s">
        <v>1360</v>
      </c>
      <c r="G1262" s="34">
        <v>5</v>
      </c>
      <c r="H1262" s="31">
        <v>6</v>
      </c>
      <c r="I1262" s="35">
        <v>28</v>
      </c>
      <c r="K1262" s="36" t="s">
        <v>1972</v>
      </c>
      <c r="L1262" s="37">
        <v>208.69</v>
      </c>
      <c r="M1262" s="38">
        <v>247.02</v>
      </c>
      <c r="N1262" s="38">
        <v>337.93</v>
      </c>
      <c r="O1262" s="39">
        <v>0</v>
      </c>
      <c r="P1262" s="37">
        <v>203.83</v>
      </c>
      <c r="Q1262" s="38">
        <v>81.63</v>
      </c>
      <c r="R1262" s="38">
        <v>130.71</v>
      </c>
      <c r="S1262" s="38">
        <v>322.21</v>
      </c>
      <c r="T1262" s="38">
        <v>225.6</v>
      </c>
      <c r="U1262" s="38">
        <v>204.85</v>
      </c>
      <c r="V1262" s="38">
        <v>305.62</v>
      </c>
      <c r="W1262" s="38">
        <v>117.97</v>
      </c>
      <c r="X1262" s="38">
        <v>171.72</v>
      </c>
      <c r="Y1262" s="38">
        <v>132.76</v>
      </c>
      <c r="Z1262" s="38">
        <v>313.03</v>
      </c>
      <c r="AA1262" s="40">
        <v>158.66</v>
      </c>
      <c r="AB1262" s="27">
        <f t="shared" si="57"/>
        <v>337.93</v>
      </c>
      <c r="AC1262" s="28">
        <f t="shared" si="58"/>
        <v>322.21</v>
      </c>
      <c r="AD1262" s="29">
        <f t="shared" si="59"/>
        <v>1.0487880574780424</v>
      </c>
    </row>
    <row r="1263" spans="1:30" ht="12.75" customHeight="1">
      <c r="A1263" s="30" t="s">
        <v>1973</v>
      </c>
      <c r="B1263" s="31" t="s">
        <v>1965</v>
      </c>
      <c r="C1263" s="32" t="s">
        <v>1966</v>
      </c>
      <c r="D1263" s="33" t="s">
        <v>1967</v>
      </c>
      <c r="E1263" s="33">
        <v>286</v>
      </c>
      <c r="F1263" s="33" t="s">
        <v>1360</v>
      </c>
      <c r="G1263" s="34">
        <v>6</v>
      </c>
      <c r="H1263" s="31">
        <v>6</v>
      </c>
      <c r="I1263" s="35">
        <v>6</v>
      </c>
      <c r="K1263" s="36" t="s">
        <v>1973</v>
      </c>
      <c r="L1263" s="37">
        <v>303.24</v>
      </c>
      <c r="M1263" s="38">
        <v>346.84</v>
      </c>
      <c r="N1263" s="38">
        <v>464.07</v>
      </c>
      <c r="O1263" s="39">
        <v>396.24</v>
      </c>
      <c r="P1263" s="37">
        <v>163.3</v>
      </c>
      <c r="Q1263" s="38">
        <v>163.63</v>
      </c>
      <c r="R1263" s="38">
        <v>117.35</v>
      </c>
      <c r="S1263" s="38">
        <v>167.27</v>
      </c>
      <c r="T1263" s="38">
        <v>127.4</v>
      </c>
      <c r="U1263" s="38">
        <v>149.11</v>
      </c>
      <c r="V1263" s="38">
        <v>124.23</v>
      </c>
      <c r="W1263" s="38">
        <v>115.22</v>
      </c>
      <c r="X1263" s="38">
        <v>86.39</v>
      </c>
      <c r="Y1263" s="38">
        <v>104.59</v>
      </c>
      <c r="Z1263" s="38">
        <v>243.45</v>
      </c>
      <c r="AA1263" s="40">
        <v>189.56</v>
      </c>
      <c r="AB1263" s="27">
        <f t="shared" si="57"/>
        <v>464.07</v>
      </c>
      <c r="AC1263" s="28">
        <f t="shared" si="58"/>
        <v>243.45</v>
      </c>
      <c r="AD1263" s="29">
        <f t="shared" si="59"/>
        <v>1.9062230437461491</v>
      </c>
    </row>
    <row r="1264" spans="1:30" ht="12.75" customHeight="1">
      <c r="A1264" s="30" t="s">
        <v>1974</v>
      </c>
      <c r="B1264" s="31" t="s">
        <v>1975</v>
      </c>
      <c r="C1264" s="32" t="s">
        <v>1976</v>
      </c>
      <c r="D1264" s="33" t="s">
        <v>1977</v>
      </c>
      <c r="E1264" s="33">
        <v>57</v>
      </c>
      <c r="F1264" s="33" t="s">
        <v>1360</v>
      </c>
      <c r="G1264" s="34">
        <v>4</v>
      </c>
      <c r="H1264" s="31">
        <v>4</v>
      </c>
      <c r="I1264" s="35">
        <v>5</v>
      </c>
      <c r="J1264" s="45" t="s">
        <v>1158</v>
      </c>
      <c r="K1264" s="36" t="s">
        <v>1974</v>
      </c>
      <c r="L1264" s="37">
        <v>110.97</v>
      </c>
      <c r="M1264" s="38">
        <v>128.59</v>
      </c>
      <c r="N1264" s="38">
        <v>210.38</v>
      </c>
      <c r="O1264" s="39">
        <v>132.86</v>
      </c>
      <c r="P1264" s="37">
        <v>50.06</v>
      </c>
      <c r="Q1264" s="38">
        <v>47.1</v>
      </c>
      <c r="R1264" s="38">
        <v>22.17</v>
      </c>
      <c r="S1264" s="38">
        <v>60.78</v>
      </c>
      <c r="T1264" s="38">
        <v>50.97</v>
      </c>
      <c r="U1264" s="38">
        <v>55.2</v>
      </c>
      <c r="V1264" s="38">
        <v>56.88</v>
      </c>
      <c r="W1264" s="38">
        <v>45.29</v>
      </c>
      <c r="X1264" s="38">
        <v>36.59</v>
      </c>
      <c r="Y1264" s="38">
        <v>40.97</v>
      </c>
      <c r="Z1264" s="38">
        <v>25.22</v>
      </c>
      <c r="AA1264" s="40">
        <v>46.98</v>
      </c>
      <c r="AB1264" s="27">
        <f t="shared" si="57"/>
        <v>210.38</v>
      </c>
      <c r="AC1264" s="28">
        <f t="shared" si="58"/>
        <v>60.78</v>
      </c>
      <c r="AD1264" s="29">
        <f t="shared" si="59"/>
        <v>3.461335965778216</v>
      </c>
    </row>
    <row r="1265" spans="1:30" ht="12.75" customHeight="1">
      <c r="A1265" s="30" t="s">
        <v>1978</v>
      </c>
      <c r="B1265" s="31" t="s">
        <v>1975</v>
      </c>
      <c r="C1265" s="32" t="s">
        <v>1976</v>
      </c>
      <c r="D1265" s="33" t="s">
        <v>1977</v>
      </c>
      <c r="E1265" s="33">
        <v>57</v>
      </c>
      <c r="F1265" s="33" t="s">
        <v>1360</v>
      </c>
      <c r="G1265" s="34">
        <v>3</v>
      </c>
      <c r="H1265" s="31">
        <v>3</v>
      </c>
      <c r="I1265" s="35">
        <v>32</v>
      </c>
      <c r="K1265" s="36" t="s">
        <v>1978</v>
      </c>
      <c r="L1265" s="37">
        <v>229.53</v>
      </c>
      <c r="M1265" s="38">
        <v>263.64</v>
      </c>
      <c r="N1265" s="38">
        <v>0</v>
      </c>
      <c r="O1265" s="39">
        <v>71.94</v>
      </c>
      <c r="P1265" s="37">
        <v>239.12</v>
      </c>
      <c r="Q1265" s="38">
        <v>201.11</v>
      </c>
      <c r="R1265" s="38">
        <v>197.46</v>
      </c>
      <c r="S1265" s="38">
        <v>184.3</v>
      </c>
      <c r="T1265" s="38">
        <v>284.85</v>
      </c>
      <c r="U1265" s="38">
        <v>223.23</v>
      </c>
      <c r="V1265" s="38">
        <v>408.01</v>
      </c>
      <c r="W1265" s="38">
        <v>499.59</v>
      </c>
      <c r="X1265" s="38">
        <v>703.21</v>
      </c>
      <c r="Y1265" s="38">
        <v>463.69</v>
      </c>
      <c r="Z1265" s="38">
        <v>281.85</v>
      </c>
      <c r="AA1265" s="40">
        <v>315.5</v>
      </c>
      <c r="AB1265" s="27">
        <f t="shared" si="57"/>
        <v>263.64</v>
      </c>
      <c r="AC1265" s="28">
        <f t="shared" si="58"/>
        <v>703.21</v>
      </c>
      <c r="AD1265" s="29">
        <f t="shared" si="59"/>
        <v>0.37490934429260103</v>
      </c>
    </row>
    <row r="1266" spans="1:30" ht="12.75" customHeight="1">
      <c r="A1266" s="30" t="s">
        <v>1979</v>
      </c>
      <c r="B1266" s="31" t="s">
        <v>1975</v>
      </c>
      <c r="C1266" s="32" t="s">
        <v>1976</v>
      </c>
      <c r="D1266" s="33" t="s">
        <v>1977</v>
      </c>
      <c r="E1266" s="33">
        <v>57</v>
      </c>
      <c r="F1266" s="33" t="s">
        <v>1980</v>
      </c>
      <c r="G1266" s="34">
        <v>3</v>
      </c>
      <c r="H1266" s="31">
        <v>3</v>
      </c>
      <c r="I1266" s="35">
        <v>28</v>
      </c>
      <c r="K1266" s="36" t="s">
        <v>1979</v>
      </c>
      <c r="L1266" s="37">
        <v>120.04</v>
      </c>
      <c r="M1266" s="38">
        <v>127.31</v>
      </c>
      <c r="N1266" s="38">
        <v>171.49</v>
      </c>
      <c r="O1266" s="39">
        <v>0</v>
      </c>
      <c r="P1266" s="37">
        <v>92.19</v>
      </c>
      <c r="Q1266" s="38">
        <v>84.83</v>
      </c>
      <c r="R1266" s="38">
        <v>48.27</v>
      </c>
      <c r="S1266" s="38">
        <v>96.68</v>
      </c>
      <c r="T1266" s="38">
        <v>115.49</v>
      </c>
      <c r="U1266" s="38">
        <v>191.87</v>
      </c>
      <c r="V1266" s="38">
        <v>171.66</v>
      </c>
      <c r="W1266" s="38">
        <v>109.04</v>
      </c>
      <c r="X1266" s="38">
        <v>50.36</v>
      </c>
      <c r="Y1266" s="38">
        <v>114.11</v>
      </c>
      <c r="Z1266" s="38">
        <v>139.58</v>
      </c>
      <c r="AA1266" s="40">
        <v>104.43</v>
      </c>
      <c r="AB1266" s="27">
        <f t="shared" si="57"/>
        <v>171.49</v>
      </c>
      <c r="AC1266" s="28">
        <f t="shared" si="58"/>
        <v>191.87</v>
      </c>
      <c r="AD1266" s="29">
        <f t="shared" si="59"/>
        <v>0.8937822483973524</v>
      </c>
    </row>
    <row r="1267" spans="1:30" ht="12.75" customHeight="1">
      <c r="A1267" s="30" t="s">
        <v>1981</v>
      </c>
      <c r="B1267" s="31" t="s">
        <v>1975</v>
      </c>
      <c r="C1267" s="32" t="s">
        <v>1976</v>
      </c>
      <c r="D1267" s="33" t="s">
        <v>1977</v>
      </c>
      <c r="E1267" s="33">
        <v>57</v>
      </c>
      <c r="F1267" s="33" t="s">
        <v>1982</v>
      </c>
      <c r="G1267" s="34">
        <v>4</v>
      </c>
      <c r="H1267" s="31">
        <v>4</v>
      </c>
      <c r="I1267" s="35">
        <v>6</v>
      </c>
      <c r="K1267" s="36" t="s">
        <v>1981</v>
      </c>
      <c r="L1267" s="37">
        <v>473.02</v>
      </c>
      <c r="M1267" s="38">
        <v>501.93</v>
      </c>
      <c r="N1267" s="38">
        <v>509.78</v>
      </c>
      <c r="O1267" s="39">
        <v>667.69</v>
      </c>
      <c r="P1267" s="37">
        <v>228.11</v>
      </c>
      <c r="Q1267" s="38">
        <v>462.69</v>
      </c>
      <c r="R1267" s="38">
        <v>273.58</v>
      </c>
      <c r="S1267" s="38">
        <v>433.49</v>
      </c>
      <c r="T1267" s="38">
        <v>306.08</v>
      </c>
      <c r="U1267" s="38">
        <v>597.89</v>
      </c>
      <c r="V1267" s="38">
        <v>428.27</v>
      </c>
      <c r="W1267" s="38">
        <v>283.61</v>
      </c>
      <c r="X1267" s="38">
        <v>309.12</v>
      </c>
      <c r="Y1267" s="38">
        <v>340.03</v>
      </c>
      <c r="Z1267" s="38">
        <v>267.33</v>
      </c>
      <c r="AA1267" s="40">
        <v>273.51</v>
      </c>
      <c r="AB1267" s="27">
        <f t="shared" si="57"/>
        <v>667.69</v>
      </c>
      <c r="AC1267" s="28">
        <f t="shared" si="58"/>
        <v>597.89</v>
      </c>
      <c r="AD1267" s="29">
        <f t="shared" si="59"/>
        <v>1.116743882654</v>
      </c>
    </row>
    <row r="1268" spans="1:30" ht="12.75" customHeight="1">
      <c r="A1268" s="30" t="s">
        <v>1983</v>
      </c>
      <c r="B1268" s="31" t="s">
        <v>1975</v>
      </c>
      <c r="C1268" s="32" t="s">
        <v>1976</v>
      </c>
      <c r="D1268" s="33" t="s">
        <v>1977</v>
      </c>
      <c r="E1268" s="33">
        <v>57</v>
      </c>
      <c r="F1268" s="33" t="s">
        <v>1360</v>
      </c>
      <c r="G1268" s="34">
        <v>4</v>
      </c>
      <c r="H1268" s="31">
        <v>4</v>
      </c>
      <c r="I1268" s="35">
        <v>29</v>
      </c>
      <c r="K1268" s="36" t="s">
        <v>1983</v>
      </c>
      <c r="L1268" s="37">
        <v>407.48</v>
      </c>
      <c r="M1268" s="38">
        <v>515.99</v>
      </c>
      <c r="N1268" s="38">
        <v>279.88</v>
      </c>
      <c r="O1268" s="39">
        <v>0</v>
      </c>
      <c r="P1268" s="37">
        <v>169.6</v>
      </c>
      <c r="Q1268" s="38">
        <v>210.1</v>
      </c>
      <c r="R1268" s="38">
        <v>156.62</v>
      </c>
      <c r="S1268" s="38">
        <v>339.15</v>
      </c>
      <c r="T1268" s="38">
        <v>148.28</v>
      </c>
      <c r="U1268" s="38">
        <v>376.16</v>
      </c>
      <c r="V1268" s="38">
        <v>219.44</v>
      </c>
      <c r="W1268" s="38">
        <v>152.01</v>
      </c>
      <c r="X1268" s="38">
        <v>163.4</v>
      </c>
      <c r="Y1268" s="38">
        <v>143.01</v>
      </c>
      <c r="Z1268" s="38">
        <v>178.93</v>
      </c>
      <c r="AA1268" s="40">
        <v>95.1</v>
      </c>
      <c r="AB1268" s="27">
        <f t="shared" si="57"/>
        <v>515.99</v>
      </c>
      <c r="AC1268" s="28">
        <f t="shared" si="58"/>
        <v>376.16</v>
      </c>
      <c r="AD1268" s="29">
        <f t="shared" si="59"/>
        <v>1.3717301148447467</v>
      </c>
    </row>
    <row r="1269" spans="1:30" ht="12.75" customHeight="1">
      <c r="A1269" s="30" t="s">
        <v>1984</v>
      </c>
      <c r="B1269" s="31" t="s">
        <v>1975</v>
      </c>
      <c r="C1269" s="32" t="s">
        <v>1976</v>
      </c>
      <c r="D1269" s="33" t="s">
        <v>1977</v>
      </c>
      <c r="E1269" s="33">
        <v>57</v>
      </c>
      <c r="F1269" s="33" t="s">
        <v>1980</v>
      </c>
      <c r="G1269" s="34">
        <v>3</v>
      </c>
      <c r="H1269" s="31">
        <v>3</v>
      </c>
      <c r="I1269" s="35">
        <v>29</v>
      </c>
      <c r="K1269" s="36" t="s">
        <v>1984</v>
      </c>
      <c r="L1269" s="37">
        <v>157.06</v>
      </c>
      <c r="M1269" s="38">
        <v>171.82</v>
      </c>
      <c r="N1269" s="38">
        <v>0</v>
      </c>
      <c r="O1269" s="39">
        <v>0</v>
      </c>
      <c r="P1269" s="37">
        <v>275.7</v>
      </c>
      <c r="Q1269" s="38">
        <v>301.05</v>
      </c>
      <c r="R1269" s="38">
        <v>219.13</v>
      </c>
      <c r="S1269" s="38">
        <v>217.56</v>
      </c>
      <c r="T1269" s="38">
        <v>192.53</v>
      </c>
      <c r="U1269" s="38">
        <v>321.11</v>
      </c>
      <c r="V1269" s="38">
        <v>417.44</v>
      </c>
      <c r="W1269" s="38">
        <v>322.03</v>
      </c>
      <c r="X1269" s="38">
        <v>353.59</v>
      </c>
      <c r="Y1269" s="38">
        <v>307.43</v>
      </c>
      <c r="Z1269" s="38">
        <v>265.42</v>
      </c>
      <c r="AA1269" s="40">
        <v>254.59</v>
      </c>
      <c r="AB1269" s="27">
        <f t="shared" si="57"/>
        <v>171.82</v>
      </c>
      <c r="AC1269" s="28">
        <f t="shared" si="58"/>
        <v>417.44</v>
      </c>
      <c r="AD1269" s="29">
        <f t="shared" si="59"/>
        <v>0.41160406285933304</v>
      </c>
    </row>
    <row r="1270" spans="1:30" ht="12.75" customHeight="1">
      <c r="A1270" s="30" t="s">
        <v>1985</v>
      </c>
      <c r="B1270" s="31" t="s">
        <v>1975</v>
      </c>
      <c r="C1270" s="32" t="s">
        <v>1976</v>
      </c>
      <c r="D1270" s="33" t="s">
        <v>1977</v>
      </c>
      <c r="E1270" s="33">
        <v>57</v>
      </c>
      <c r="F1270" s="33" t="s">
        <v>1982</v>
      </c>
      <c r="G1270" s="34">
        <v>3</v>
      </c>
      <c r="H1270" s="31">
        <v>3</v>
      </c>
      <c r="I1270" s="35" t="s">
        <v>1140</v>
      </c>
      <c r="K1270" s="36" t="s">
        <v>1985</v>
      </c>
      <c r="L1270" s="37">
        <v>0</v>
      </c>
      <c r="M1270" s="38">
        <v>0</v>
      </c>
      <c r="N1270" s="38">
        <v>0</v>
      </c>
      <c r="O1270" s="39">
        <v>0</v>
      </c>
      <c r="P1270" s="37">
        <v>73.97</v>
      </c>
      <c r="Q1270" s="38">
        <v>91.45</v>
      </c>
      <c r="R1270" s="38">
        <v>0</v>
      </c>
      <c r="S1270" s="38">
        <v>18.47</v>
      </c>
      <c r="T1270" s="38">
        <v>0</v>
      </c>
      <c r="U1270" s="38">
        <v>0</v>
      </c>
      <c r="V1270" s="38">
        <v>0</v>
      </c>
      <c r="W1270" s="38">
        <v>0</v>
      </c>
      <c r="X1270" s="38">
        <v>0</v>
      </c>
      <c r="Y1270" s="38">
        <v>0</v>
      </c>
      <c r="Z1270" s="38">
        <v>352.81</v>
      </c>
      <c r="AA1270" s="40">
        <v>326.15</v>
      </c>
      <c r="AB1270" s="27">
        <f t="shared" si="57"/>
        <v>0</v>
      </c>
      <c r="AC1270" s="28">
        <f t="shared" si="58"/>
        <v>352.81</v>
      </c>
      <c r="AD1270" s="29">
        <f t="shared" si="59"/>
        <v>0</v>
      </c>
    </row>
    <row r="1271" spans="1:30" ht="12.75" customHeight="1">
      <c r="A1271" s="30" t="s">
        <v>1986</v>
      </c>
      <c r="B1271" s="31" t="s">
        <v>1975</v>
      </c>
      <c r="C1271" s="32" t="s">
        <v>1976</v>
      </c>
      <c r="D1271" s="33" t="s">
        <v>1977</v>
      </c>
      <c r="E1271" s="55">
        <v>57.1</v>
      </c>
      <c r="F1271" s="33" t="s">
        <v>1987</v>
      </c>
      <c r="G1271" s="34">
        <v>5</v>
      </c>
      <c r="H1271" s="31">
        <v>5</v>
      </c>
      <c r="I1271" s="35">
        <v>37</v>
      </c>
      <c r="K1271" s="36" t="s">
        <v>1986</v>
      </c>
      <c r="L1271" s="37">
        <v>67.49</v>
      </c>
      <c r="M1271" s="38">
        <v>0</v>
      </c>
      <c r="N1271" s="38">
        <v>0</v>
      </c>
      <c r="O1271" s="39">
        <v>0</v>
      </c>
      <c r="P1271" s="37">
        <v>42.71</v>
      </c>
      <c r="Q1271" s="38">
        <v>66.69</v>
      </c>
      <c r="R1271" s="38">
        <v>41.89</v>
      </c>
      <c r="S1271" s="38">
        <v>86.02</v>
      </c>
      <c r="T1271" s="38">
        <v>0</v>
      </c>
      <c r="U1271" s="38">
        <v>78.23</v>
      </c>
      <c r="V1271" s="38">
        <v>53.74</v>
      </c>
      <c r="W1271" s="38">
        <v>84.06</v>
      </c>
      <c r="X1271" s="38">
        <v>158.82</v>
      </c>
      <c r="Y1271" s="38">
        <v>136.4</v>
      </c>
      <c r="Z1271" s="38">
        <v>0</v>
      </c>
      <c r="AA1271" s="40">
        <v>28.5</v>
      </c>
      <c r="AB1271" s="27">
        <f t="shared" si="57"/>
        <v>67.49</v>
      </c>
      <c r="AC1271" s="28">
        <f t="shared" si="58"/>
        <v>158.82</v>
      </c>
      <c r="AD1271" s="29">
        <f t="shared" si="59"/>
        <v>0.4249464802921546</v>
      </c>
    </row>
    <row r="1272" spans="1:30" ht="12.75" customHeight="1">
      <c r="A1272" s="30" t="s">
        <v>1988</v>
      </c>
      <c r="B1272" s="31" t="s">
        <v>1975</v>
      </c>
      <c r="C1272" s="32" t="s">
        <v>1976</v>
      </c>
      <c r="D1272" s="33" t="s">
        <v>1977</v>
      </c>
      <c r="E1272" s="55">
        <v>57.1</v>
      </c>
      <c r="F1272" s="33" t="s">
        <v>1987</v>
      </c>
      <c r="G1272" s="34">
        <v>5</v>
      </c>
      <c r="H1272" s="31">
        <v>5</v>
      </c>
      <c r="I1272" s="35">
        <v>29</v>
      </c>
      <c r="K1272" s="36" t="s">
        <v>1988</v>
      </c>
      <c r="L1272" s="37">
        <v>254.35</v>
      </c>
      <c r="M1272" s="38">
        <v>267.55</v>
      </c>
      <c r="N1272" s="38">
        <v>0</v>
      </c>
      <c r="O1272" s="39">
        <v>0</v>
      </c>
      <c r="P1272" s="37">
        <v>339.4</v>
      </c>
      <c r="Q1272" s="38">
        <v>396.23</v>
      </c>
      <c r="R1272" s="38">
        <v>338.88</v>
      </c>
      <c r="S1272" s="38">
        <v>462.87</v>
      </c>
      <c r="T1272" s="38">
        <v>246.06</v>
      </c>
      <c r="U1272" s="38">
        <v>348.43</v>
      </c>
      <c r="V1272" s="38">
        <v>213.93</v>
      </c>
      <c r="W1272" s="38">
        <v>291.04</v>
      </c>
      <c r="X1272" s="38">
        <v>287.91</v>
      </c>
      <c r="Y1272" s="38">
        <v>281.54</v>
      </c>
      <c r="Z1272" s="38">
        <v>241.51</v>
      </c>
      <c r="AA1272" s="40">
        <v>311.31</v>
      </c>
      <c r="AB1272" s="27">
        <f t="shared" si="57"/>
        <v>267.55</v>
      </c>
      <c r="AC1272" s="28">
        <f t="shared" si="58"/>
        <v>462.87</v>
      </c>
      <c r="AD1272" s="29">
        <f t="shared" si="59"/>
        <v>0.5780240672327004</v>
      </c>
    </row>
    <row r="1273" spans="1:30" ht="12.75" customHeight="1">
      <c r="A1273" s="30" t="s">
        <v>1989</v>
      </c>
      <c r="B1273" s="31"/>
      <c r="C1273" s="32" t="s">
        <v>1990</v>
      </c>
      <c r="D1273" s="33"/>
      <c r="E1273" s="33">
        <v>658</v>
      </c>
      <c r="F1273" s="55" t="s">
        <v>1991</v>
      </c>
      <c r="G1273" s="34">
        <v>7</v>
      </c>
      <c r="H1273" s="31">
        <v>7</v>
      </c>
      <c r="I1273" s="35">
        <v>17</v>
      </c>
      <c r="K1273" s="36" t="s">
        <v>1989</v>
      </c>
      <c r="L1273" s="37">
        <v>0</v>
      </c>
      <c r="M1273" s="38">
        <v>0</v>
      </c>
      <c r="N1273" s="38">
        <v>0</v>
      </c>
      <c r="O1273" s="39">
        <v>65.82</v>
      </c>
      <c r="P1273" s="37">
        <v>641.94</v>
      </c>
      <c r="Q1273" s="38">
        <v>424.05</v>
      </c>
      <c r="R1273" s="38">
        <v>268.87</v>
      </c>
      <c r="S1273" s="38">
        <v>522.83</v>
      </c>
      <c r="T1273" s="38">
        <v>451.14</v>
      </c>
      <c r="U1273" s="38">
        <v>684.81</v>
      </c>
      <c r="V1273" s="38">
        <v>178.87</v>
      </c>
      <c r="W1273" s="38">
        <v>212.3</v>
      </c>
      <c r="X1273" s="38">
        <v>132.51</v>
      </c>
      <c r="Y1273" s="38">
        <v>244.36</v>
      </c>
      <c r="Z1273" s="38">
        <v>227.85</v>
      </c>
      <c r="AA1273" s="40">
        <v>386.38</v>
      </c>
      <c r="AB1273" s="27">
        <f t="shared" si="57"/>
        <v>65.82</v>
      </c>
      <c r="AC1273" s="28">
        <f t="shared" si="58"/>
        <v>684.81</v>
      </c>
      <c r="AD1273" s="29">
        <f t="shared" si="59"/>
        <v>0.09611425066806852</v>
      </c>
    </row>
    <row r="1274" spans="1:30" ht="12.75" customHeight="1">
      <c r="A1274" s="30" t="s">
        <v>1992</v>
      </c>
      <c r="B1274" s="31"/>
      <c r="C1274" s="32" t="s">
        <v>1990</v>
      </c>
      <c r="D1274" s="33"/>
      <c r="E1274" s="33">
        <v>658</v>
      </c>
      <c r="F1274" s="55" t="s">
        <v>1993</v>
      </c>
      <c r="G1274" s="34">
        <v>2</v>
      </c>
      <c r="H1274" s="31">
        <v>2</v>
      </c>
      <c r="I1274" s="35">
        <v>3</v>
      </c>
      <c r="K1274" s="36" t="s">
        <v>1992</v>
      </c>
      <c r="L1274" s="37">
        <v>696.15</v>
      </c>
      <c r="M1274" s="38">
        <v>996.17</v>
      </c>
      <c r="N1274" s="38">
        <v>1652.91</v>
      </c>
      <c r="O1274" s="39">
        <v>2605.69</v>
      </c>
      <c r="P1274" s="37">
        <v>995.52</v>
      </c>
      <c r="Q1274" s="38">
        <v>654.96</v>
      </c>
      <c r="R1274" s="38">
        <v>1283.76</v>
      </c>
      <c r="S1274" s="38">
        <v>1619.52</v>
      </c>
      <c r="T1274" s="38">
        <v>1229.96</v>
      </c>
      <c r="U1274" s="38">
        <v>902.06</v>
      </c>
      <c r="V1274" s="38">
        <v>679.45</v>
      </c>
      <c r="W1274" s="38">
        <v>1184.84</v>
      </c>
      <c r="X1274" s="38">
        <v>1547.83</v>
      </c>
      <c r="Y1274" s="38">
        <v>1767.38</v>
      </c>
      <c r="Z1274" s="38">
        <v>1036.81</v>
      </c>
      <c r="AA1274" s="40">
        <v>1031.59</v>
      </c>
      <c r="AB1274" s="27">
        <f t="shared" si="57"/>
        <v>2605.69</v>
      </c>
      <c r="AC1274" s="28">
        <f t="shared" si="58"/>
        <v>1767.38</v>
      </c>
      <c r="AD1274" s="29">
        <f t="shared" si="59"/>
        <v>1.474323575009336</v>
      </c>
    </row>
    <row r="1275" spans="1:30" ht="12.75" customHeight="1">
      <c r="A1275" s="30" t="s">
        <v>1994</v>
      </c>
      <c r="C1275" s="32" t="s">
        <v>1990</v>
      </c>
      <c r="E1275" s="33">
        <v>658</v>
      </c>
      <c r="F1275" s="33" t="s">
        <v>1995</v>
      </c>
      <c r="G1275" s="34">
        <v>7</v>
      </c>
      <c r="H1275" s="31">
        <v>7</v>
      </c>
      <c r="I1275" s="35">
        <v>1</v>
      </c>
      <c r="J1275" s="45" t="s">
        <v>1158</v>
      </c>
      <c r="K1275" s="36" t="s">
        <v>1994</v>
      </c>
      <c r="L1275" s="37">
        <v>434.2</v>
      </c>
      <c r="M1275" s="38">
        <v>465.15</v>
      </c>
      <c r="N1275" s="38">
        <v>2187.8</v>
      </c>
      <c r="O1275" s="39">
        <v>3456.22</v>
      </c>
      <c r="P1275" s="37">
        <v>293.04</v>
      </c>
      <c r="Q1275" s="38">
        <v>320.77</v>
      </c>
      <c r="R1275" s="38">
        <v>117.78</v>
      </c>
      <c r="S1275" s="38">
        <v>59.44</v>
      </c>
      <c r="T1275" s="38">
        <v>103.21</v>
      </c>
      <c r="U1275" s="38">
        <v>97.41</v>
      </c>
      <c r="V1275" s="38">
        <v>248.17</v>
      </c>
      <c r="W1275" s="38">
        <v>156.54</v>
      </c>
      <c r="X1275" s="38">
        <v>80.05</v>
      </c>
      <c r="Y1275" s="38">
        <v>114.28</v>
      </c>
      <c r="Z1275" s="38">
        <v>516.41</v>
      </c>
      <c r="AA1275" s="40">
        <v>668.13</v>
      </c>
      <c r="AB1275" s="27">
        <f t="shared" si="57"/>
        <v>3456.22</v>
      </c>
      <c r="AC1275" s="28">
        <f t="shared" si="58"/>
        <v>668.13</v>
      </c>
      <c r="AD1275" s="29">
        <f t="shared" si="59"/>
        <v>5.172975319174412</v>
      </c>
    </row>
    <row r="1276" spans="1:30" ht="12.75" customHeight="1">
      <c r="A1276" s="30" t="s">
        <v>1996</v>
      </c>
      <c r="C1276" s="32" t="s">
        <v>1990</v>
      </c>
      <c r="E1276" s="33">
        <v>658</v>
      </c>
      <c r="F1276" s="33" t="s">
        <v>1360</v>
      </c>
      <c r="G1276" s="34">
        <v>7</v>
      </c>
      <c r="H1276" s="31">
        <v>7</v>
      </c>
      <c r="I1276" s="35"/>
      <c r="K1276" s="36" t="s">
        <v>1996</v>
      </c>
      <c r="AB1276" s="27">
        <f t="shared" si="57"/>
        <v>0</v>
      </c>
      <c r="AC1276" s="28">
        <f t="shared" si="58"/>
        <v>0</v>
      </c>
      <c r="AD1276" s="29" t="e">
        <f t="shared" si="59"/>
        <v>#DIV/0!</v>
      </c>
    </row>
    <row r="1277" spans="1:30" ht="12.75" customHeight="1">
      <c r="A1277" s="30" t="s">
        <v>1997</v>
      </c>
      <c r="C1277" s="32" t="s">
        <v>1990</v>
      </c>
      <c r="E1277" s="33">
        <v>658</v>
      </c>
      <c r="F1277" s="33" t="s">
        <v>1360</v>
      </c>
      <c r="G1277" s="34">
        <v>2</v>
      </c>
      <c r="H1277" s="31">
        <v>2</v>
      </c>
      <c r="I1277" s="35"/>
      <c r="K1277" s="36" t="s">
        <v>1997</v>
      </c>
      <c r="AB1277" s="27">
        <f t="shared" si="57"/>
        <v>0</v>
      </c>
      <c r="AC1277" s="28">
        <f t="shared" si="58"/>
        <v>0</v>
      </c>
      <c r="AD1277" s="29" t="e">
        <f t="shared" si="59"/>
        <v>#DIV/0!</v>
      </c>
    </row>
    <row r="1278" spans="1:30" ht="12.75" customHeight="1">
      <c r="A1278" s="30" t="s">
        <v>1998</v>
      </c>
      <c r="C1278" s="32" t="s">
        <v>1990</v>
      </c>
      <c r="E1278" s="33">
        <v>658</v>
      </c>
      <c r="F1278" s="33" t="s">
        <v>1360</v>
      </c>
      <c r="G1278" s="34">
        <v>6</v>
      </c>
      <c r="H1278" s="31">
        <v>6</v>
      </c>
      <c r="I1278" s="35">
        <v>3</v>
      </c>
      <c r="K1278" s="36" t="s">
        <v>1998</v>
      </c>
      <c r="L1278" s="37">
        <v>287.61</v>
      </c>
      <c r="M1278" s="38">
        <v>366.18</v>
      </c>
      <c r="N1278" s="38">
        <v>709.91</v>
      </c>
      <c r="O1278" s="39">
        <v>1302.31</v>
      </c>
      <c r="P1278" s="37">
        <v>494.89</v>
      </c>
      <c r="Q1278" s="38">
        <v>359.52</v>
      </c>
      <c r="R1278" s="38">
        <v>515.82</v>
      </c>
      <c r="S1278" s="38">
        <v>606.92</v>
      </c>
      <c r="T1278" s="38">
        <v>408.31</v>
      </c>
      <c r="U1278" s="38">
        <v>500.3</v>
      </c>
      <c r="V1278" s="38">
        <v>545.93</v>
      </c>
      <c r="W1278" s="38">
        <v>401</v>
      </c>
      <c r="X1278" s="38">
        <v>509.95</v>
      </c>
      <c r="Y1278" s="38">
        <v>432.87</v>
      </c>
      <c r="Z1278" s="38">
        <v>446.25</v>
      </c>
      <c r="AA1278" s="40">
        <v>387.86</v>
      </c>
      <c r="AB1278" s="27">
        <f t="shared" si="57"/>
        <v>1302.31</v>
      </c>
      <c r="AC1278" s="28">
        <f t="shared" si="58"/>
        <v>606.92</v>
      </c>
      <c r="AD1278" s="29">
        <f t="shared" si="59"/>
        <v>2.1457687998418242</v>
      </c>
    </row>
    <row r="1279" spans="1:30" ht="12.75" customHeight="1">
      <c r="A1279" s="30" t="s">
        <v>1999</v>
      </c>
      <c r="C1279" s="32" t="s">
        <v>1990</v>
      </c>
      <c r="E1279" s="33">
        <v>658</v>
      </c>
      <c r="F1279" s="33" t="s">
        <v>2000</v>
      </c>
      <c r="G1279" s="34">
        <v>7</v>
      </c>
      <c r="H1279" s="31">
        <v>7</v>
      </c>
      <c r="I1279" s="35" t="s">
        <v>1140</v>
      </c>
      <c r="K1279" s="36" t="s">
        <v>1999</v>
      </c>
      <c r="L1279" s="37">
        <v>0</v>
      </c>
      <c r="M1279" s="38">
        <v>0</v>
      </c>
      <c r="N1279" s="38">
        <v>0</v>
      </c>
      <c r="O1279" s="39">
        <v>0</v>
      </c>
      <c r="P1279" s="37">
        <v>713.77</v>
      </c>
      <c r="Q1279" s="38">
        <v>520.58</v>
      </c>
      <c r="R1279" s="38">
        <v>377.21</v>
      </c>
      <c r="S1279" s="38">
        <v>504.86</v>
      </c>
      <c r="T1279" s="38">
        <v>699.94</v>
      </c>
      <c r="U1279" s="38">
        <v>419.16</v>
      </c>
      <c r="V1279" s="38">
        <v>134.44</v>
      </c>
      <c r="W1279" s="38">
        <v>60.61</v>
      </c>
      <c r="X1279" s="38">
        <v>0</v>
      </c>
      <c r="Y1279" s="38">
        <v>0</v>
      </c>
      <c r="Z1279" s="38">
        <v>75.36</v>
      </c>
      <c r="AA1279" s="40">
        <v>359.04</v>
      </c>
      <c r="AB1279" s="27">
        <f t="shared" si="57"/>
        <v>0</v>
      </c>
      <c r="AC1279" s="28">
        <f t="shared" si="58"/>
        <v>713.77</v>
      </c>
      <c r="AD1279" s="29">
        <f t="shared" si="59"/>
        <v>0</v>
      </c>
    </row>
    <row r="1280" spans="1:30" ht="12.75" customHeight="1">
      <c r="A1280" s="30" t="s">
        <v>2001</v>
      </c>
      <c r="C1280" s="32" t="s">
        <v>2002</v>
      </c>
      <c r="D1280" s="33"/>
      <c r="E1280" s="53" t="s">
        <v>2003</v>
      </c>
      <c r="F1280" s="33" t="s">
        <v>2004</v>
      </c>
      <c r="G1280" s="34">
        <v>7</v>
      </c>
      <c r="H1280" s="31">
        <v>7</v>
      </c>
      <c r="I1280" s="35">
        <v>6</v>
      </c>
      <c r="K1280" s="57" t="s">
        <v>2005</v>
      </c>
      <c r="L1280" s="37">
        <v>194.79</v>
      </c>
      <c r="M1280" s="38">
        <v>238</v>
      </c>
      <c r="N1280" s="38">
        <v>247.73</v>
      </c>
      <c r="O1280" s="39">
        <v>200.26</v>
      </c>
      <c r="P1280" s="37">
        <v>355.88</v>
      </c>
      <c r="Q1280" s="38">
        <v>406.81</v>
      </c>
      <c r="R1280" s="38">
        <v>406.04</v>
      </c>
      <c r="S1280" s="38">
        <v>443.28</v>
      </c>
      <c r="T1280" s="38">
        <v>434.93</v>
      </c>
      <c r="U1280" s="38">
        <v>292.21</v>
      </c>
      <c r="V1280" s="38">
        <v>546.39</v>
      </c>
      <c r="W1280" s="38">
        <v>663.48</v>
      </c>
      <c r="X1280" s="38">
        <v>711.8</v>
      </c>
      <c r="Y1280" s="38">
        <v>692.8</v>
      </c>
      <c r="Z1280" s="38">
        <v>418.72</v>
      </c>
      <c r="AA1280" s="40">
        <v>535.66</v>
      </c>
      <c r="AB1280" s="27">
        <f t="shared" si="57"/>
        <v>247.73</v>
      </c>
      <c r="AC1280" s="28">
        <f t="shared" si="58"/>
        <v>711.8</v>
      </c>
      <c r="AD1280" s="29">
        <f t="shared" si="59"/>
        <v>0.34803315538072493</v>
      </c>
    </row>
    <row r="1281" spans="1:30" ht="12.75" customHeight="1">
      <c r="A1281" s="30" t="s">
        <v>2006</v>
      </c>
      <c r="B1281" s="31"/>
      <c r="C1281" s="32" t="s">
        <v>2002</v>
      </c>
      <c r="D1281" s="33"/>
      <c r="E1281" s="53" t="s">
        <v>2003</v>
      </c>
      <c r="F1281" s="33" t="s">
        <v>2004</v>
      </c>
      <c r="G1281" s="34">
        <v>7</v>
      </c>
      <c r="H1281" s="31">
        <v>8</v>
      </c>
      <c r="I1281" s="35" t="s">
        <v>1140</v>
      </c>
      <c r="K1281" s="57" t="s">
        <v>2007</v>
      </c>
      <c r="L1281" s="37">
        <v>0</v>
      </c>
      <c r="M1281" s="38">
        <v>0</v>
      </c>
      <c r="N1281" s="38">
        <v>0</v>
      </c>
      <c r="O1281" s="39">
        <v>0</v>
      </c>
      <c r="P1281" s="37">
        <v>653.87</v>
      </c>
      <c r="Q1281" s="38">
        <v>626.56</v>
      </c>
      <c r="R1281" s="38">
        <v>629.51</v>
      </c>
      <c r="S1281" s="38">
        <v>643.81</v>
      </c>
      <c r="T1281" s="38">
        <v>892.49</v>
      </c>
      <c r="U1281" s="38">
        <v>682.18</v>
      </c>
      <c r="V1281" s="38">
        <v>848.35</v>
      </c>
      <c r="W1281" s="38">
        <v>413.01</v>
      </c>
      <c r="X1281" s="38">
        <v>353.78</v>
      </c>
      <c r="Y1281" s="38">
        <v>499.01</v>
      </c>
      <c r="Z1281" s="38">
        <v>715.45</v>
      </c>
      <c r="AA1281" s="40">
        <v>635.73</v>
      </c>
      <c r="AB1281" s="27">
        <f t="shared" si="57"/>
        <v>0</v>
      </c>
      <c r="AC1281" s="28">
        <f t="shared" si="58"/>
        <v>892.49</v>
      </c>
      <c r="AD1281" s="29">
        <f t="shared" si="59"/>
        <v>0</v>
      </c>
    </row>
    <row r="1282" spans="1:30" ht="12.75" customHeight="1">
      <c r="A1282" s="30" t="s">
        <v>2008</v>
      </c>
      <c r="C1282" s="32" t="s">
        <v>2002</v>
      </c>
      <c r="D1282" s="33"/>
      <c r="E1282" s="53" t="s">
        <v>2003</v>
      </c>
      <c r="F1282" s="33" t="s">
        <v>2004</v>
      </c>
      <c r="G1282" s="34">
        <v>7</v>
      </c>
      <c r="H1282" s="31">
        <v>7</v>
      </c>
      <c r="I1282" s="35">
        <v>32</v>
      </c>
      <c r="K1282" s="57" t="s">
        <v>2009</v>
      </c>
      <c r="L1282" s="37">
        <v>127.98</v>
      </c>
      <c r="M1282" s="38">
        <v>116.83</v>
      </c>
      <c r="N1282" s="38">
        <v>0</v>
      </c>
      <c r="O1282" s="39">
        <v>31.3</v>
      </c>
      <c r="P1282" s="37">
        <v>148.85</v>
      </c>
      <c r="Q1282" s="38">
        <v>135.38</v>
      </c>
      <c r="R1282" s="38">
        <v>188.91</v>
      </c>
      <c r="S1282" s="38">
        <v>184.9</v>
      </c>
      <c r="T1282" s="38">
        <v>175.31</v>
      </c>
      <c r="U1282" s="38">
        <v>221.33</v>
      </c>
      <c r="V1282" s="38">
        <v>167.16</v>
      </c>
      <c r="W1282" s="38">
        <v>101.53</v>
      </c>
      <c r="X1282" s="38">
        <v>83.03</v>
      </c>
      <c r="Y1282" s="38">
        <v>126.68</v>
      </c>
      <c r="Z1282" s="38">
        <v>127.73</v>
      </c>
      <c r="AA1282" s="40">
        <v>99.1</v>
      </c>
      <c r="AB1282" s="27">
        <f t="shared" si="57"/>
        <v>127.98</v>
      </c>
      <c r="AC1282" s="28">
        <f t="shared" si="58"/>
        <v>221.33</v>
      </c>
      <c r="AD1282" s="29">
        <f t="shared" si="59"/>
        <v>0.578231599873492</v>
      </c>
    </row>
    <row r="1283" spans="1:30" ht="12.75" customHeight="1">
      <c r="A1283" s="30" t="s">
        <v>2010</v>
      </c>
      <c r="B1283" s="31"/>
      <c r="C1283" s="32" t="s">
        <v>2002</v>
      </c>
      <c r="D1283" s="33"/>
      <c r="E1283" s="53" t="s">
        <v>2003</v>
      </c>
      <c r="F1283" s="33" t="s">
        <v>2004</v>
      </c>
      <c r="G1283" s="34">
        <v>7</v>
      </c>
      <c r="H1283" s="31">
        <v>7</v>
      </c>
      <c r="I1283" s="35" t="s">
        <v>1140</v>
      </c>
      <c r="K1283" s="57" t="s">
        <v>2011</v>
      </c>
      <c r="L1283" s="37">
        <v>0</v>
      </c>
      <c r="M1283" s="38">
        <v>0</v>
      </c>
      <c r="N1283" s="38">
        <v>0</v>
      </c>
      <c r="O1283" s="39">
        <v>0</v>
      </c>
      <c r="P1283" s="37">
        <v>0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v>0</v>
      </c>
      <c r="Y1283" s="38">
        <v>0</v>
      </c>
      <c r="Z1283" s="38">
        <v>0</v>
      </c>
      <c r="AA1283" s="40">
        <v>87.85</v>
      </c>
      <c r="AB1283" s="27">
        <f t="shared" si="57"/>
        <v>0</v>
      </c>
      <c r="AC1283" s="28">
        <f t="shared" si="58"/>
        <v>87.85</v>
      </c>
      <c r="AD1283" s="29">
        <f t="shared" si="59"/>
        <v>0</v>
      </c>
    </row>
    <row r="1284" spans="1:30" ht="12.75" customHeight="1">
      <c r="A1284" s="30" t="s">
        <v>2012</v>
      </c>
      <c r="B1284" s="31"/>
      <c r="C1284" s="32" t="s">
        <v>2002</v>
      </c>
      <c r="D1284" s="33"/>
      <c r="E1284" s="53" t="s">
        <v>2003</v>
      </c>
      <c r="F1284" s="33" t="s">
        <v>2004</v>
      </c>
      <c r="G1284" s="34">
        <v>7</v>
      </c>
      <c r="H1284" s="31">
        <v>7</v>
      </c>
      <c r="I1284" s="35">
        <v>19</v>
      </c>
      <c r="J1284" s="45" t="s">
        <v>1158</v>
      </c>
      <c r="K1284" s="57" t="s">
        <v>2013</v>
      </c>
      <c r="L1284" s="37">
        <v>174.33</v>
      </c>
      <c r="M1284" s="38">
        <v>307.01</v>
      </c>
      <c r="N1284" s="38">
        <v>1331.43</v>
      </c>
      <c r="O1284" s="39">
        <v>690.41</v>
      </c>
      <c r="P1284" s="37">
        <v>10.16</v>
      </c>
      <c r="Q1284" s="38">
        <v>21.48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35.38</v>
      </c>
      <c r="X1284" s="38">
        <v>0</v>
      </c>
      <c r="Y1284" s="38">
        <v>0</v>
      </c>
      <c r="Z1284" s="38">
        <v>0</v>
      </c>
      <c r="AA1284" s="40">
        <v>0</v>
      </c>
      <c r="AB1284" s="27">
        <f aca="true" t="shared" si="60" ref="AB1284:AB1347">MAX(L1284:O1284)</f>
        <v>1331.43</v>
      </c>
      <c r="AC1284" s="28">
        <f aca="true" t="shared" si="61" ref="AC1284:AC1347">MAX(P1284:AA1284)</f>
        <v>35.38</v>
      </c>
      <c r="AD1284" s="29">
        <f aca="true" t="shared" si="62" ref="AD1284:AD1347">PRODUCT(AB1284,1/AC1284)</f>
        <v>37.63227812323347</v>
      </c>
    </row>
    <row r="1285" spans="1:30" ht="12.75" customHeight="1">
      <c r="A1285" s="30" t="s">
        <v>2014</v>
      </c>
      <c r="C1285" s="32" t="s">
        <v>2002</v>
      </c>
      <c r="D1285" s="33"/>
      <c r="E1285" s="53" t="s">
        <v>2003</v>
      </c>
      <c r="F1285" s="33" t="s">
        <v>2004</v>
      </c>
      <c r="G1285" s="34">
        <v>8</v>
      </c>
      <c r="H1285" s="31">
        <v>8</v>
      </c>
      <c r="I1285" s="35">
        <v>39</v>
      </c>
      <c r="K1285" s="57" t="s">
        <v>2015</v>
      </c>
      <c r="L1285" s="37">
        <v>0</v>
      </c>
      <c r="M1285" s="38">
        <v>66.34</v>
      </c>
      <c r="N1285" s="38">
        <v>0</v>
      </c>
      <c r="O1285" s="39">
        <v>0</v>
      </c>
      <c r="P1285" s="37">
        <v>261.36</v>
      </c>
      <c r="Q1285" s="38">
        <v>219.37</v>
      </c>
      <c r="R1285" s="38">
        <v>122.85</v>
      </c>
      <c r="S1285" s="38">
        <v>133.32</v>
      </c>
      <c r="T1285" s="38">
        <v>209.48</v>
      </c>
      <c r="U1285" s="38">
        <v>253.02</v>
      </c>
      <c r="V1285" s="38">
        <v>108.49</v>
      </c>
      <c r="W1285" s="38">
        <v>69.15</v>
      </c>
      <c r="X1285" s="38">
        <v>46.07</v>
      </c>
      <c r="Y1285" s="38">
        <v>67.09</v>
      </c>
      <c r="Z1285" s="38">
        <v>171.53</v>
      </c>
      <c r="AA1285" s="40">
        <v>203.04</v>
      </c>
      <c r="AB1285" s="27">
        <f t="shared" si="60"/>
        <v>66.34</v>
      </c>
      <c r="AC1285" s="28">
        <f t="shared" si="61"/>
        <v>261.36</v>
      </c>
      <c r="AD1285" s="29">
        <f t="shared" si="62"/>
        <v>0.25382614018977656</v>
      </c>
    </row>
    <row r="1286" spans="1:30" ht="12.75" customHeight="1">
      <c r="A1286" s="30" t="s">
        <v>2016</v>
      </c>
      <c r="B1286" s="31"/>
      <c r="C1286" s="32" t="s">
        <v>2002</v>
      </c>
      <c r="D1286" s="33"/>
      <c r="E1286" s="53" t="s">
        <v>2003</v>
      </c>
      <c r="F1286" s="33" t="s">
        <v>2004</v>
      </c>
      <c r="G1286" s="34">
        <v>8</v>
      </c>
      <c r="H1286" s="31">
        <v>7</v>
      </c>
      <c r="I1286" s="35" t="s">
        <v>1140</v>
      </c>
      <c r="K1286" s="57" t="s">
        <v>2017</v>
      </c>
      <c r="L1286" s="37">
        <v>0</v>
      </c>
      <c r="M1286" s="38">
        <v>0</v>
      </c>
      <c r="N1286" s="38">
        <v>0</v>
      </c>
      <c r="O1286" s="39">
        <v>0</v>
      </c>
      <c r="P1286" s="37">
        <v>82.51</v>
      </c>
      <c r="Q1286" s="38">
        <v>95</v>
      </c>
      <c r="R1286" s="38">
        <v>44.99</v>
      </c>
      <c r="S1286" s="38">
        <v>36.74</v>
      </c>
      <c r="T1286" s="38">
        <v>0</v>
      </c>
      <c r="U1286" s="38">
        <v>119.83</v>
      </c>
      <c r="V1286" s="38">
        <v>0</v>
      </c>
      <c r="W1286" s="38">
        <v>27.46</v>
      </c>
      <c r="X1286" s="38">
        <v>117.79</v>
      </c>
      <c r="Y1286" s="38">
        <v>103.66</v>
      </c>
      <c r="Z1286" s="38">
        <v>93.25</v>
      </c>
      <c r="AA1286" s="40">
        <v>78.89</v>
      </c>
      <c r="AB1286" s="27">
        <f t="shared" si="60"/>
        <v>0</v>
      </c>
      <c r="AC1286" s="28">
        <f t="shared" si="61"/>
        <v>119.83</v>
      </c>
      <c r="AD1286" s="29">
        <f t="shared" si="62"/>
        <v>0</v>
      </c>
    </row>
    <row r="1287" spans="1:30" ht="12.75" customHeight="1">
      <c r="A1287" s="30" t="s">
        <v>2018</v>
      </c>
      <c r="B1287" s="31"/>
      <c r="C1287" s="32" t="s">
        <v>2002</v>
      </c>
      <c r="D1287" s="33"/>
      <c r="E1287" s="53" t="s">
        <v>2003</v>
      </c>
      <c r="F1287" s="33" t="s">
        <v>2004</v>
      </c>
      <c r="G1287" s="34">
        <v>7</v>
      </c>
      <c r="H1287" s="31">
        <v>7</v>
      </c>
      <c r="I1287" s="35">
        <v>25</v>
      </c>
      <c r="K1287" s="36" t="s">
        <v>2019</v>
      </c>
      <c r="L1287" s="37">
        <v>92.52</v>
      </c>
      <c r="M1287" s="38">
        <v>95.6</v>
      </c>
      <c r="N1287" s="38">
        <v>107.78</v>
      </c>
      <c r="O1287" s="39">
        <v>33.16</v>
      </c>
      <c r="P1287" s="37">
        <v>232.08</v>
      </c>
      <c r="Q1287" s="38">
        <v>395.04</v>
      </c>
      <c r="R1287" s="38">
        <v>216.5</v>
      </c>
      <c r="S1287" s="38">
        <v>196.98</v>
      </c>
      <c r="T1287" s="38">
        <v>220.46</v>
      </c>
      <c r="U1287" s="38">
        <v>202.02</v>
      </c>
      <c r="V1287" s="38">
        <v>285.89</v>
      </c>
      <c r="W1287" s="38">
        <v>332.7</v>
      </c>
      <c r="X1287" s="38">
        <v>82</v>
      </c>
      <c r="Y1287" s="38">
        <v>213.62</v>
      </c>
      <c r="Z1287" s="38">
        <v>276.29</v>
      </c>
      <c r="AA1287" s="40">
        <v>287.41</v>
      </c>
      <c r="AB1287" s="27">
        <f t="shared" si="60"/>
        <v>107.78</v>
      </c>
      <c r="AC1287" s="28">
        <f t="shared" si="61"/>
        <v>395.04</v>
      </c>
      <c r="AD1287" s="29">
        <f t="shared" si="62"/>
        <v>0.27283313082219524</v>
      </c>
    </row>
    <row r="1288" spans="1:30" ht="12.75" customHeight="1">
      <c r="A1288" s="30" t="s">
        <v>2020</v>
      </c>
      <c r="B1288" s="31"/>
      <c r="C1288" s="32" t="s">
        <v>2002</v>
      </c>
      <c r="D1288" s="33"/>
      <c r="E1288" s="53" t="s">
        <v>2003</v>
      </c>
      <c r="F1288" s="33" t="s">
        <v>2004</v>
      </c>
      <c r="G1288" s="34">
        <v>7</v>
      </c>
      <c r="H1288" s="31">
        <v>7</v>
      </c>
      <c r="I1288" s="35">
        <v>20</v>
      </c>
      <c r="J1288" s="45" t="s">
        <v>1175</v>
      </c>
      <c r="K1288" s="36" t="s">
        <v>2021</v>
      </c>
      <c r="L1288" s="37">
        <v>0</v>
      </c>
      <c r="M1288" s="38">
        <v>0</v>
      </c>
      <c r="N1288" s="38">
        <v>1115.86</v>
      </c>
      <c r="O1288" s="39">
        <v>317.45</v>
      </c>
      <c r="P1288" s="37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v>0</v>
      </c>
      <c r="Y1288" s="38">
        <v>0</v>
      </c>
      <c r="Z1288" s="38">
        <v>0</v>
      </c>
      <c r="AA1288" s="40">
        <v>0</v>
      </c>
      <c r="AB1288" s="27">
        <f t="shared" si="60"/>
        <v>1115.86</v>
      </c>
      <c r="AC1288" s="28">
        <f t="shared" si="61"/>
        <v>0</v>
      </c>
      <c r="AD1288" s="29" t="e">
        <f t="shared" si="62"/>
        <v>#DIV/0!</v>
      </c>
    </row>
    <row r="1289" spans="1:30" ht="12.75" customHeight="1">
      <c r="A1289" s="30" t="s">
        <v>2022</v>
      </c>
      <c r="C1289" s="32" t="s">
        <v>2002</v>
      </c>
      <c r="D1289" s="33"/>
      <c r="E1289" s="53" t="s">
        <v>2003</v>
      </c>
      <c r="F1289" s="33" t="s">
        <v>2004</v>
      </c>
      <c r="G1289" s="34">
        <v>7</v>
      </c>
      <c r="H1289" s="31">
        <v>7</v>
      </c>
      <c r="I1289" s="35" t="s">
        <v>1140</v>
      </c>
      <c r="K1289" s="57" t="s">
        <v>2023</v>
      </c>
      <c r="L1289" s="37">
        <v>0</v>
      </c>
      <c r="M1289" s="38">
        <v>0</v>
      </c>
      <c r="N1289" s="38">
        <v>0</v>
      </c>
      <c r="O1289" s="39">
        <v>0</v>
      </c>
      <c r="P1289" s="37">
        <v>124.63</v>
      </c>
      <c r="Q1289" s="38">
        <v>191.95</v>
      </c>
      <c r="R1289" s="38">
        <v>0</v>
      </c>
      <c r="S1289" s="38">
        <v>8.84</v>
      </c>
      <c r="T1289" s="38">
        <v>0</v>
      </c>
      <c r="U1289" s="38">
        <v>0</v>
      </c>
      <c r="V1289" s="38">
        <v>0</v>
      </c>
      <c r="W1289" s="38">
        <v>449.19</v>
      </c>
      <c r="X1289" s="38">
        <v>472.46</v>
      </c>
      <c r="Y1289" s="38">
        <v>379.55</v>
      </c>
      <c r="Z1289" s="38">
        <v>218.58</v>
      </c>
      <c r="AA1289" s="40">
        <v>331.52</v>
      </c>
      <c r="AB1289" s="27">
        <f t="shared" si="60"/>
        <v>0</v>
      </c>
      <c r="AC1289" s="28">
        <f t="shared" si="61"/>
        <v>472.46</v>
      </c>
      <c r="AD1289" s="29">
        <f t="shared" si="62"/>
        <v>0</v>
      </c>
    </row>
    <row r="1290" spans="1:30" ht="12.75" customHeight="1">
      <c r="A1290" s="30" t="s">
        <v>2024</v>
      </c>
      <c r="C1290" s="32" t="s">
        <v>2002</v>
      </c>
      <c r="D1290" s="33"/>
      <c r="E1290" s="53" t="s">
        <v>2003</v>
      </c>
      <c r="F1290" s="33" t="s">
        <v>2004</v>
      </c>
      <c r="G1290" s="34">
        <v>7</v>
      </c>
      <c r="H1290" s="31">
        <v>7</v>
      </c>
      <c r="I1290" s="35" t="s">
        <v>1140</v>
      </c>
      <c r="K1290" s="57" t="s">
        <v>2025</v>
      </c>
      <c r="L1290" s="37">
        <v>0</v>
      </c>
      <c r="M1290" s="38">
        <v>0</v>
      </c>
      <c r="N1290" s="38">
        <v>0</v>
      </c>
      <c r="O1290" s="39">
        <v>0</v>
      </c>
      <c r="P1290" s="37">
        <v>162.71</v>
      </c>
      <c r="Q1290" s="38">
        <v>185.8</v>
      </c>
      <c r="R1290" s="38">
        <v>0</v>
      </c>
      <c r="S1290" s="38">
        <v>108.06</v>
      </c>
      <c r="T1290" s="38">
        <v>0</v>
      </c>
      <c r="U1290" s="38">
        <v>0</v>
      </c>
      <c r="V1290" s="38">
        <v>336.78</v>
      </c>
      <c r="W1290" s="38">
        <v>210.46</v>
      </c>
      <c r="X1290" s="38">
        <v>248.33</v>
      </c>
      <c r="Y1290" s="38">
        <v>206.8</v>
      </c>
      <c r="Z1290" s="38">
        <v>228.65</v>
      </c>
      <c r="AA1290" s="40">
        <v>328.83</v>
      </c>
      <c r="AB1290" s="27">
        <f t="shared" si="60"/>
        <v>0</v>
      </c>
      <c r="AC1290" s="28">
        <f t="shared" si="61"/>
        <v>336.78</v>
      </c>
      <c r="AD1290" s="29">
        <f t="shared" si="62"/>
        <v>0</v>
      </c>
    </row>
    <row r="1291" spans="1:30" ht="12.75" customHeight="1">
      <c r="A1291" s="30" t="s">
        <v>2026</v>
      </c>
      <c r="C1291" s="32" t="s">
        <v>2002</v>
      </c>
      <c r="D1291" s="33"/>
      <c r="E1291" s="53" t="s">
        <v>2003</v>
      </c>
      <c r="F1291" s="33" t="s">
        <v>2004</v>
      </c>
      <c r="G1291" s="34">
        <v>6</v>
      </c>
      <c r="H1291" s="31">
        <v>6</v>
      </c>
      <c r="I1291" s="35">
        <v>16</v>
      </c>
      <c r="K1291" s="57" t="s">
        <v>2027</v>
      </c>
      <c r="L1291" s="37">
        <v>97.3</v>
      </c>
      <c r="M1291" s="38">
        <v>0</v>
      </c>
      <c r="N1291" s="38">
        <v>0</v>
      </c>
      <c r="O1291" s="39">
        <v>40.99</v>
      </c>
      <c r="P1291" s="37">
        <v>154.77</v>
      </c>
      <c r="Q1291" s="38">
        <v>214.47</v>
      </c>
      <c r="R1291" s="38">
        <v>66.26</v>
      </c>
      <c r="S1291" s="38">
        <v>70.54</v>
      </c>
      <c r="T1291" s="38">
        <v>98.09</v>
      </c>
      <c r="U1291" s="38">
        <v>0</v>
      </c>
      <c r="V1291" s="38">
        <v>115.44</v>
      </c>
      <c r="W1291" s="38">
        <v>43.16</v>
      </c>
      <c r="X1291" s="38">
        <v>72.12</v>
      </c>
      <c r="Y1291" s="38">
        <v>0</v>
      </c>
      <c r="Z1291" s="38">
        <v>283.24</v>
      </c>
      <c r="AA1291" s="40">
        <v>541.05</v>
      </c>
      <c r="AB1291" s="27">
        <f t="shared" si="60"/>
        <v>97.3</v>
      </c>
      <c r="AC1291" s="28">
        <f t="shared" si="61"/>
        <v>541.05</v>
      </c>
      <c r="AD1291" s="29">
        <f t="shared" si="62"/>
        <v>0.1798355050365031</v>
      </c>
    </row>
    <row r="1292" spans="1:30" ht="12.75" customHeight="1">
      <c r="A1292" s="30" t="s">
        <v>2028</v>
      </c>
      <c r="C1292" s="32" t="s">
        <v>2002</v>
      </c>
      <c r="D1292" s="33"/>
      <c r="E1292" s="53" t="s">
        <v>2003</v>
      </c>
      <c r="F1292" s="33" t="s">
        <v>2004</v>
      </c>
      <c r="G1292" s="34">
        <v>6</v>
      </c>
      <c r="H1292" s="31">
        <v>6</v>
      </c>
      <c r="I1292" s="35" t="s">
        <v>1140</v>
      </c>
      <c r="K1292" s="57" t="s">
        <v>2029</v>
      </c>
      <c r="L1292" s="37">
        <v>0</v>
      </c>
      <c r="M1292" s="38">
        <v>0</v>
      </c>
      <c r="N1292" s="38">
        <v>0</v>
      </c>
      <c r="O1292" s="39">
        <v>0</v>
      </c>
      <c r="P1292" s="37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v>0</v>
      </c>
      <c r="Y1292" s="38">
        <v>0</v>
      </c>
      <c r="Z1292" s="38">
        <v>0</v>
      </c>
      <c r="AA1292" s="40">
        <v>0</v>
      </c>
      <c r="AB1292" s="27">
        <f t="shared" si="60"/>
        <v>0</v>
      </c>
      <c r="AC1292" s="28">
        <f t="shared" si="61"/>
        <v>0</v>
      </c>
      <c r="AD1292" s="29" t="e">
        <f t="shared" si="62"/>
        <v>#DIV/0!</v>
      </c>
    </row>
    <row r="1293" spans="1:30" ht="12.75" customHeight="1">
      <c r="A1293" s="30" t="s">
        <v>2030</v>
      </c>
      <c r="B1293" s="31"/>
      <c r="C1293" s="32" t="s">
        <v>2002</v>
      </c>
      <c r="D1293" s="33"/>
      <c r="E1293" s="53" t="s">
        <v>2003</v>
      </c>
      <c r="F1293" s="33" t="s">
        <v>2004</v>
      </c>
      <c r="G1293" s="34">
        <v>7</v>
      </c>
      <c r="H1293" s="31">
        <v>8</v>
      </c>
      <c r="I1293" s="35">
        <v>34</v>
      </c>
      <c r="K1293" s="57" t="s">
        <v>2031</v>
      </c>
      <c r="L1293" s="37">
        <v>162.48</v>
      </c>
      <c r="M1293" s="38">
        <v>0</v>
      </c>
      <c r="N1293" s="38">
        <v>130.99</v>
      </c>
      <c r="O1293" s="39">
        <v>78.66</v>
      </c>
      <c r="P1293" s="37">
        <v>138.28</v>
      </c>
      <c r="Q1293" s="38">
        <v>166.94</v>
      </c>
      <c r="R1293" s="38">
        <v>156</v>
      </c>
      <c r="S1293" s="38">
        <v>130.3</v>
      </c>
      <c r="T1293" s="38">
        <v>162.58</v>
      </c>
      <c r="U1293" s="38">
        <v>128.57</v>
      </c>
      <c r="V1293" s="38">
        <v>168.29</v>
      </c>
      <c r="W1293" s="38">
        <v>73.72</v>
      </c>
      <c r="X1293" s="38">
        <v>121.58</v>
      </c>
      <c r="Y1293" s="38">
        <v>131.82</v>
      </c>
      <c r="Z1293" s="38">
        <v>166.56</v>
      </c>
      <c r="AA1293" s="40">
        <v>171.51</v>
      </c>
      <c r="AB1293" s="27">
        <f t="shared" si="60"/>
        <v>162.48</v>
      </c>
      <c r="AC1293" s="28">
        <f t="shared" si="61"/>
        <v>171.51</v>
      </c>
      <c r="AD1293" s="29">
        <f t="shared" si="62"/>
        <v>0.9473500087458457</v>
      </c>
    </row>
    <row r="1294" spans="1:30" ht="12.75" customHeight="1">
      <c r="A1294" s="30" t="s">
        <v>2032</v>
      </c>
      <c r="B1294" s="31"/>
      <c r="C1294" s="32" t="s">
        <v>2002</v>
      </c>
      <c r="D1294" s="33"/>
      <c r="E1294" s="53" t="s">
        <v>2003</v>
      </c>
      <c r="F1294" s="33" t="s">
        <v>2004</v>
      </c>
      <c r="G1294" s="34">
        <v>6</v>
      </c>
      <c r="H1294" s="31">
        <v>6</v>
      </c>
      <c r="I1294" s="35" t="s">
        <v>1140</v>
      </c>
      <c r="K1294" s="57" t="s">
        <v>2033</v>
      </c>
      <c r="L1294" s="37">
        <v>0</v>
      </c>
      <c r="M1294" s="38">
        <v>0</v>
      </c>
      <c r="N1294" s="38">
        <v>0</v>
      </c>
      <c r="O1294" s="39">
        <v>0</v>
      </c>
      <c r="P1294" s="37">
        <v>21.84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v>0</v>
      </c>
      <c r="Y1294" s="38">
        <v>0</v>
      </c>
      <c r="Z1294" s="38">
        <v>1405.91</v>
      </c>
      <c r="AA1294" s="40">
        <v>127.87</v>
      </c>
      <c r="AB1294" s="27">
        <f t="shared" si="60"/>
        <v>0</v>
      </c>
      <c r="AC1294" s="28">
        <f t="shared" si="61"/>
        <v>1405.91</v>
      </c>
      <c r="AD1294" s="29">
        <f t="shared" si="62"/>
        <v>0</v>
      </c>
    </row>
    <row r="1295" spans="1:30" ht="12.75" customHeight="1">
      <c r="A1295" s="30" t="s">
        <v>2034</v>
      </c>
      <c r="B1295" s="31"/>
      <c r="C1295" s="32" t="s">
        <v>2035</v>
      </c>
      <c r="D1295" s="33"/>
      <c r="E1295" s="33">
        <v>359</v>
      </c>
      <c r="F1295" s="33" t="s">
        <v>1360</v>
      </c>
      <c r="G1295" s="34">
        <v>7</v>
      </c>
      <c r="H1295" s="31">
        <v>7</v>
      </c>
      <c r="I1295" s="35" t="s">
        <v>1140</v>
      </c>
      <c r="K1295" s="36" t="s">
        <v>2034</v>
      </c>
      <c r="L1295" s="37">
        <v>0</v>
      </c>
      <c r="M1295" s="38">
        <v>0</v>
      </c>
      <c r="N1295" s="38">
        <v>0</v>
      </c>
      <c r="O1295" s="39">
        <v>0</v>
      </c>
      <c r="P1295" s="37">
        <v>199.53</v>
      </c>
      <c r="Q1295" s="38">
        <v>271.19</v>
      </c>
      <c r="R1295" s="38">
        <v>45.77</v>
      </c>
      <c r="S1295" s="38">
        <v>40.21</v>
      </c>
      <c r="T1295" s="38">
        <v>67.33</v>
      </c>
      <c r="U1295" s="38">
        <v>57.71</v>
      </c>
      <c r="V1295" s="38">
        <v>45.9</v>
      </c>
      <c r="W1295" s="38">
        <v>279.58</v>
      </c>
      <c r="X1295" s="38">
        <v>434.12</v>
      </c>
      <c r="Y1295" s="38">
        <v>386.91</v>
      </c>
      <c r="Z1295" s="38">
        <v>539.54</v>
      </c>
      <c r="AA1295" s="40">
        <v>414.14</v>
      </c>
      <c r="AB1295" s="27">
        <f t="shared" si="60"/>
        <v>0</v>
      </c>
      <c r="AC1295" s="28">
        <f t="shared" si="61"/>
        <v>539.54</v>
      </c>
      <c r="AD1295" s="29">
        <f t="shared" si="62"/>
        <v>0</v>
      </c>
    </row>
    <row r="1296" spans="1:30" ht="12.75" customHeight="1">
      <c r="A1296" s="30" t="s">
        <v>2036</v>
      </c>
      <c r="B1296" s="31"/>
      <c r="C1296" s="32" t="s">
        <v>2035</v>
      </c>
      <c r="D1296" s="33"/>
      <c r="E1296" s="33">
        <v>359</v>
      </c>
      <c r="F1296" s="33" t="s">
        <v>1360</v>
      </c>
      <c r="G1296" s="34">
        <v>8</v>
      </c>
      <c r="H1296" s="31">
        <v>7</v>
      </c>
      <c r="I1296" s="35">
        <v>6</v>
      </c>
      <c r="K1296" s="36" t="s">
        <v>2036</v>
      </c>
      <c r="L1296" s="37">
        <v>456.06</v>
      </c>
      <c r="M1296" s="38">
        <v>486.02</v>
      </c>
      <c r="N1296" s="38">
        <v>489.16</v>
      </c>
      <c r="O1296" s="39">
        <v>576.56</v>
      </c>
      <c r="P1296" s="37">
        <v>230.49</v>
      </c>
      <c r="Q1296" s="38">
        <v>211.07</v>
      </c>
      <c r="R1296" s="38">
        <v>175.5</v>
      </c>
      <c r="S1296" s="38">
        <v>220.27</v>
      </c>
      <c r="T1296" s="38">
        <v>236.25</v>
      </c>
      <c r="U1296" s="38">
        <v>223.62</v>
      </c>
      <c r="V1296" s="38">
        <v>244.89</v>
      </c>
      <c r="W1296" s="38">
        <v>172.58</v>
      </c>
      <c r="X1296" s="38">
        <v>174.76</v>
      </c>
      <c r="Y1296" s="38">
        <v>166.51</v>
      </c>
      <c r="Z1296" s="38">
        <v>306.97</v>
      </c>
      <c r="AA1296" s="40">
        <v>243.67</v>
      </c>
      <c r="AB1296" s="27">
        <f t="shared" si="60"/>
        <v>576.56</v>
      </c>
      <c r="AC1296" s="28">
        <f t="shared" si="61"/>
        <v>306.97</v>
      </c>
      <c r="AD1296" s="29">
        <f t="shared" si="62"/>
        <v>1.8782291429129878</v>
      </c>
    </row>
    <row r="1297" spans="1:30" ht="12.75" customHeight="1">
      <c r="A1297" s="30" t="s">
        <v>2037</v>
      </c>
      <c r="C1297" s="32" t="s">
        <v>2035</v>
      </c>
      <c r="D1297" s="33"/>
      <c r="E1297" s="33">
        <v>359</v>
      </c>
      <c r="F1297" s="33" t="s">
        <v>1360</v>
      </c>
      <c r="G1297" s="34">
        <v>8</v>
      </c>
      <c r="H1297" s="31">
        <v>7</v>
      </c>
      <c r="I1297" s="35">
        <v>29</v>
      </c>
      <c r="J1297" s="45"/>
      <c r="K1297" s="36" t="s">
        <v>2037</v>
      </c>
      <c r="L1297" s="37">
        <v>187.89</v>
      </c>
      <c r="M1297" s="38">
        <v>170.19</v>
      </c>
      <c r="N1297" s="38">
        <v>0</v>
      </c>
      <c r="O1297" s="39">
        <v>59.93</v>
      </c>
      <c r="P1297" s="37">
        <v>206.93</v>
      </c>
      <c r="Q1297" s="38">
        <v>222.39</v>
      </c>
      <c r="R1297" s="38">
        <v>84.12</v>
      </c>
      <c r="S1297" s="38">
        <v>160.84</v>
      </c>
      <c r="T1297" s="38">
        <v>219.74</v>
      </c>
      <c r="U1297" s="38">
        <v>154.09</v>
      </c>
      <c r="V1297" s="38">
        <v>126.82</v>
      </c>
      <c r="W1297" s="38">
        <v>150.62</v>
      </c>
      <c r="X1297" s="38">
        <v>159.63</v>
      </c>
      <c r="Y1297" s="38">
        <v>154.96</v>
      </c>
      <c r="Z1297" s="38">
        <v>180.24</v>
      </c>
      <c r="AA1297" s="40">
        <v>80.12</v>
      </c>
      <c r="AB1297" s="27">
        <f t="shared" si="60"/>
        <v>187.89</v>
      </c>
      <c r="AC1297" s="28">
        <f t="shared" si="61"/>
        <v>222.39</v>
      </c>
      <c r="AD1297" s="29">
        <f t="shared" si="62"/>
        <v>0.8448671253203832</v>
      </c>
    </row>
    <row r="1298" spans="1:30" ht="12.75" customHeight="1">
      <c r="A1298" s="30" t="s">
        <v>2038</v>
      </c>
      <c r="C1298" s="32" t="s">
        <v>2035</v>
      </c>
      <c r="E1298" s="33">
        <v>359</v>
      </c>
      <c r="F1298" s="33" t="s">
        <v>2039</v>
      </c>
      <c r="G1298" s="34">
        <v>7</v>
      </c>
      <c r="H1298" s="31">
        <v>5</v>
      </c>
      <c r="I1298" s="35">
        <v>1</v>
      </c>
      <c r="J1298" s="45" t="s">
        <v>1158</v>
      </c>
      <c r="K1298" s="36" t="s">
        <v>2038</v>
      </c>
      <c r="L1298" s="37">
        <v>0</v>
      </c>
      <c r="M1298" s="38">
        <v>0</v>
      </c>
      <c r="N1298" s="38">
        <v>1968.16</v>
      </c>
      <c r="O1298" s="39">
        <v>4305.71</v>
      </c>
      <c r="P1298" s="37">
        <v>78.84</v>
      </c>
      <c r="Q1298" s="38">
        <v>167.98</v>
      </c>
      <c r="R1298" s="38">
        <v>0</v>
      </c>
      <c r="S1298" s="38">
        <v>214.46</v>
      </c>
      <c r="T1298" s="38">
        <v>0</v>
      </c>
      <c r="U1298" s="38">
        <v>0</v>
      </c>
      <c r="V1298" s="38">
        <v>0</v>
      </c>
      <c r="W1298" s="38">
        <v>69.65</v>
      </c>
      <c r="X1298" s="38">
        <v>203.9</v>
      </c>
      <c r="Y1298" s="38">
        <v>166.22</v>
      </c>
      <c r="Z1298" s="38">
        <v>0</v>
      </c>
      <c r="AA1298" s="40">
        <v>0</v>
      </c>
      <c r="AB1298" s="27">
        <f t="shared" si="60"/>
        <v>4305.71</v>
      </c>
      <c r="AC1298" s="28">
        <f t="shared" si="61"/>
        <v>214.46</v>
      </c>
      <c r="AD1298" s="29">
        <f t="shared" si="62"/>
        <v>20.07698405297025</v>
      </c>
    </row>
    <row r="1299" spans="1:30" ht="12.75" customHeight="1">
      <c r="A1299" s="30" t="s">
        <v>2040</v>
      </c>
      <c r="C1299" s="32" t="s">
        <v>2035</v>
      </c>
      <c r="E1299" s="33">
        <v>359</v>
      </c>
      <c r="F1299" s="33" t="s">
        <v>1360</v>
      </c>
      <c r="G1299" s="34">
        <v>8</v>
      </c>
      <c r="H1299" s="31">
        <v>8</v>
      </c>
      <c r="I1299" s="35">
        <v>29</v>
      </c>
      <c r="K1299" s="36" t="s">
        <v>2040</v>
      </c>
      <c r="L1299" s="37">
        <v>115.34</v>
      </c>
      <c r="M1299" s="38">
        <v>87.6</v>
      </c>
      <c r="N1299" s="38">
        <v>0</v>
      </c>
      <c r="O1299" s="39">
        <v>0</v>
      </c>
      <c r="P1299" s="37">
        <v>50.27</v>
      </c>
      <c r="Q1299" s="38">
        <v>78.52</v>
      </c>
      <c r="R1299" s="38">
        <v>46.59</v>
      </c>
      <c r="S1299" s="38">
        <v>69.48</v>
      </c>
      <c r="T1299" s="38">
        <v>83.73</v>
      </c>
      <c r="U1299" s="38">
        <v>118.94</v>
      </c>
      <c r="V1299" s="38">
        <v>171.82</v>
      </c>
      <c r="W1299" s="38">
        <v>82.31</v>
      </c>
      <c r="X1299" s="38">
        <v>78.75</v>
      </c>
      <c r="Y1299" s="38">
        <v>50.31</v>
      </c>
      <c r="Z1299" s="38">
        <v>128.86</v>
      </c>
      <c r="AA1299" s="40">
        <v>105.58</v>
      </c>
      <c r="AB1299" s="27">
        <f t="shared" si="60"/>
        <v>115.34</v>
      </c>
      <c r="AC1299" s="28">
        <f t="shared" si="61"/>
        <v>171.82</v>
      </c>
      <c r="AD1299" s="29">
        <f t="shared" si="62"/>
        <v>0.6712839017576534</v>
      </c>
    </row>
    <row r="1300" spans="1:30" ht="12.75" customHeight="1">
      <c r="A1300" s="30" t="s">
        <v>2041</v>
      </c>
      <c r="C1300" s="32" t="s">
        <v>2035</v>
      </c>
      <c r="E1300" s="33">
        <v>359</v>
      </c>
      <c r="F1300" s="33" t="s">
        <v>1360</v>
      </c>
      <c r="G1300" s="34">
        <v>8</v>
      </c>
      <c r="H1300" s="31">
        <v>7</v>
      </c>
      <c r="I1300" s="35">
        <v>3</v>
      </c>
      <c r="K1300" s="36" t="s">
        <v>2041</v>
      </c>
      <c r="L1300" s="37">
        <v>125.25</v>
      </c>
      <c r="M1300" s="38">
        <v>98.2</v>
      </c>
      <c r="N1300" s="38">
        <v>265.01</v>
      </c>
      <c r="O1300" s="39">
        <v>391.75</v>
      </c>
      <c r="P1300" s="37">
        <v>99.85</v>
      </c>
      <c r="Q1300" s="38">
        <v>162.28</v>
      </c>
      <c r="R1300" s="38">
        <v>111.29</v>
      </c>
      <c r="S1300" s="38">
        <v>153.37</v>
      </c>
      <c r="T1300" s="38">
        <v>216.81</v>
      </c>
      <c r="U1300" s="38">
        <v>174.13</v>
      </c>
      <c r="V1300" s="38">
        <v>294.91</v>
      </c>
      <c r="W1300" s="38">
        <v>318.11</v>
      </c>
      <c r="X1300" s="38">
        <v>352.12</v>
      </c>
      <c r="Y1300" s="38">
        <v>373.18</v>
      </c>
      <c r="Z1300" s="38">
        <v>345.78</v>
      </c>
      <c r="AA1300" s="40">
        <v>250.23</v>
      </c>
      <c r="AB1300" s="27">
        <f t="shared" si="60"/>
        <v>391.75</v>
      </c>
      <c r="AC1300" s="28">
        <f t="shared" si="61"/>
        <v>373.18</v>
      </c>
      <c r="AD1300" s="29">
        <f t="shared" si="62"/>
        <v>1.049761509191275</v>
      </c>
    </row>
    <row r="1301" spans="1:30" ht="12.75" customHeight="1">
      <c r="A1301" s="30" t="s">
        <v>2042</v>
      </c>
      <c r="B1301" s="31"/>
      <c r="C1301" s="32" t="s">
        <v>2043</v>
      </c>
      <c r="D1301" s="33"/>
      <c r="E1301" s="33">
        <v>4</v>
      </c>
      <c r="F1301" s="33" t="s">
        <v>1360</v>
      </c>
      <c r="G1301" s="34">
        <v>4</v>
      </c>
      <c r="H1301" s="31">
        <v>4</v>
      </c>
      <c r="I1301" s="35" t="s">
        <v>1140</v>
      </c>
      <c r="K1301" s="36" t="s">
        <v>2042</v>
      </c>
      <c r="L1301" s="37">
        <v>0</v>
      </c>
      <c r="M1301" s="38">
        <v>0</v>
      </c>
      <c r="N1301" s="38">
        <v>0</v>
      </c>
      <c r="O1301" s="39">
        <v>0</v>
      </c>
      <c r="P1301" s="37">
        <v>29.64</v>
      </c>
      <c r="Q1301" s="38">
        <v>40.63</v>
      </c>
      <c r="R1301" s="38">
        <v>0</v>
      </c>
      <c r="S1301" s="38">
        <v>17.13</v>
      </c>
      <c r="T1301" s="38">
        <v>0</v>
      </c>
      <c r="U1301" s="38">
        <v>78.4</v>
      </c>
      <c r="V1301" s="38">
        <v>437.22</v>
      </c>
      <c r="W1301" s="38">
        <v>0</v>
      </c>
      <c r="X1301" s="38">
        <v>0</v>
      </c>
      <c r="Y1301" s="38">
        <v>0</v>
      </c>
      <c r="Z1301" s="38">
        <v>194.09</v>
      </c>
      <c r="AA1301" s="40">
        <v>42.82</v>
      </c>
      <c r="AB1301" s="27">
        <f t="shared" si="60"/>
        <v>0</v>
      </c>
      <c r="AC1301" s="28">
        <f t="shared" si="61"/>
        <v>437.22</v>
      </c>
      <c r="AD1301" s="29">
        <f t="shared" si="62"/>
        <v>0</v>
      </c>
    </row>
    <row r="1302" spans="1:30" ht="12.75" customHeight="1">
      <c r="A1302" s="30" t="s">
        <v>2044</v>
      </c>
      <c r="C1302" s="32" t="s">
        <v>2043</v>
      </c>
      <c r="E1302" s="33">
        <v>4</v>
      </c>
      <c r="F1302" s="33" t="s">
        <v>1429</v>
      </c>
      <c r="G1302" s="34">
        <v>3</v>
      </c>
      <c r="H1302" s="31">
        <v>3</v>
      </c>
      <c r="I1302" s="35" t="s">
        <v>1140</v>
      </c>
      <c r="K1302" s="36" t="s">
        <v>2044</v>
      </c>
      <c r="L1302" s="37">
        <v>0</v>
      </c>
      <c r="M1302" s="38">
        <v>0</v>
      </c>
      <c r="N1302" s="38">
        <v>0</v>
      </c>
      <c r="O1302" s="39">
        <v>0</v>
      </c>
      <c r="P1302" s="37">
        <v>14.74</v>
      </c>
      <c r="Q1302" s="38">
        <v>0</v>
      </c>
      <c r="R1302" s="38">
        <v>127.57</v>
      </c>
      <c r="S1302" s="38">
        <v>80.47</v>
      </c>
      <c r="T1302" s="38">
        <v>257.5</v>
      </c>
      <c r="U1302" s="38">
        <v>0</v>
      </c>
      <c r="V1302" s="38">
        <v>307.72</v>
      </c>
      <c r="W1302" s="38">
        <v>487.78</v>
      </c>
      <c r="X1302" s="38">
        <v>945.36</v>
      </c>
      <c r="Y1302" s="38">
        <v>305.96</v>
      </c>
      <c r="Z1302" s="38">
        <v>0</v>
      </c>
      <c r="AA1302" s="40">
        <v>331.32</v>
      </c>
      <c r="AB1302" s="27">
        <f t="shared" si="60"/>
        <v>0</v>
      </c>
      <c r="AC1302" s="28">
        <f t="shared" si="61"/>
        <v>945.36</v>
      </c>
      <c r="AD1302" s="29">
        <f t="shared" si="62"/>
        <v>0</v>
      </c>
    </row>
    <row r="1303" spans="1:30" ht="12.75" customHeight="1">
      <c r="A1303" s="30" t="s">
        <v>2045</v>
      </c>
      <c r="B1303" s="31"/>
      <c r="C1303" s="32" t="s">
        <v>2043</v>
      </c>
      <c r="D1303" s="33"/>
      <c r="E1303" s="33">
        <v>8</v>
      </c>
      <c r="F1303" s="33" t="s">
        <v>2046</v>
      </c>
      <c r="G1303" s="34">
        <v>4</v>
      </c>
      <c r="H1303" s="31">
        <v>5</v>
      </c>
      <c r="I1303" s="35">
        <v>37</v>
      </c>
      <c r="K1303" s="36" t="s">
        <v>2045</v>
      </c>
      <c r="L1303" s="37">
        <v>143.17</v>
      </c>
      <c r="M1303" s="38">
        <v>0</v>
      </c>
      <c r="N1303" s="38">
        <v>0</v>
      </c>
      <c r="O1303" s="39">
        <v>0</v>
      </c>
      <c r="P1303" s="37">
        <v>150.17</v>
      </c>
      <c r="Q1303" s="38">
        <v>202.12</v>
      </c>
      <c r="R1303" s="38">
        <v>87.45</v>
      </c>
      <c r="S1303" s="38">
        <v>84.58</v>
      </c>
      <c r="T1303" s="38">
        <v>0</v>
      </c>
      <c r="U1303" s="38">
        <v>0</v>
      </c>
      <c r="V1303" s="38">
        <v>0</v>
      </c>
      <c r="W1303" s="38">
        <v>40.81</v>
      </c>
      <c r="X1303" s="38">
        <v>0</v>
      </c>
      <c r="Y1303" s="38">
        <v>0</v>
      </c>
      <c r="Z1303" s="38">
        <v>229.4</v>
      </c>
      <c r="AA1303" s="40">
        <v>225.62</v>
      </c>
      <c r="AB1303" s="27">
        <f t="shared" si="60"/>
        <v>143.17</v>
      </c>
      <c r="AC1303" s="28">
        <f t="shared" si="61"/>
        <v>229.4</v>
      </c>
      <c r="AD1303" s="29">
        <f t="shared" si="62"/>
        <v>0.624106364428945</v>
      </c>
    </row>
    <row r="1304" spans="1:30" ht="12.75" customHeight="1">
      <c r="A1304" s="30" t="s">
        <v>2047</v>
      </c>
      <c r="C1304" s="32" t="s">
        <v>2043</v>
      </c>
      <c r="E1304" s="33">
        <v>8</v>
      </c>
      <c r="F1304" s="33" t="s">
        <v>2046</v>
      </c>
      <c r="G1304" s="34">
        <v>5</v>
      </c>
      <c r="H1304" s="31">
        <v>6</v>
      </c>
      <c r="I1304" s="35">
        <v>6</v>
      </c>
      <c r="K1304" s="36" t="s">
        <v>2047</v>
      </c>
      <c r="L1304" s="37">
        <v>415.9</v>
      </c>
      <c r="M1304" s="38">
        <v>465.73</v>
      </c>
      <c r="N1304" s="38">
        <v>968.04</v>
      </c>
      <c r="O1304" s="39">
        <v>808.21</v>
      </c>
      <c r="P1304" s="37">
        <v>330.78</v>
      </c>
      <c r="Q1304" s="38">
        <v>276.68</v>
      </c>
      <c r="R1304" s="38">
        <v>300.64</v>
      </c>
      <c r="S1304" s="38">
        <v>220.96</v>
      </c>
      <c r="T1304" s="38">
        <v>273.69</v>
      </c>
      <c r="U1304" s="38">
        <v>217.34</v>
      </c>
      <c r="V1304" s="38">
        <v>651.11</v>
      </c>
      <c r="W1304" s="38">
        <v>378.77</v>
      </c>
      <c r="X1304" s="38">
        <v>456.76</v>
      </c>
      <c r="Y1304" s="38">
        <v>413.54</v>
      </c>
      <c r="Z1304" s="38">
        <v>543.23</v>
      </c>
      <c r="AA1304" s="40">
        <v>433.27</v>
      </c>
      <c r="AB1304" s="27">
        <f t="shared" si="60"/>
        <v>968.04</v>
      </c>
      <c r="AC1304" s="28">
        <f t="shared" si="61"/>
        <v>651.11</v>
      </c>
      <c r="AD1304" s="29">
        <f t="shared" si="62"/>
        <v>1.4867533903641472</v>
      </c>
    </row>
    <row r="1305" spans="1:30" ht="12.75" customHeight="1">
      <c r="A1305" s="30" t="s">
        <v>2048</v>
      </c>
      <c r="C1305" s="32" t="s">
        <v>2043</v>
      </c>
      <c r="E1305" s="33">
        <v>8</v>
      </c>
      <c r="F1305" s="33" t="s">
        <v>2046</v>
      </c>
      <c r="G1305" s="34">
        <v>5</v>
      </c>
      <c r="H1305" s="31">
        <v>6</v>
      </c>
      <c r="I1305" s="35">
        <v>29</v>
      </c>
      <c r="K1305" s="36" t="s">
        <v>2048</v>
      </c>
      <c r="L1305" s="37">
        <v>794.62</v>
      </c>
      <c r="M1305" s="38">
        <v>785.34</v>
      </c>
      <c r="N1305" s="38">
        <v>249.85</v>
      </c>
      <c r="O1305" s="39">
        <v>113.95</v>
      </c>
      <c r="P1305" s="37">
        <v>352.41</v>
      </c>
      <c r="Q1305" s="38">
        <v>409.28</v>
      </c>
      <c r="R1305" s="38">
        <v>291.62</v>
      </c>
      <c r="S1305" s="38">
        <v>286.88</v>
      </c>
      <c r="T1305" s="38">
        <v>184.7</v>
      </c>
      <c r="U1305" s="38">
        <v>266.71</v>
      </c>
      <c r="V1305" s="38">
        <v>202.43</v>
      </c>
      <c r="W1305" s="38">
        <v>236.37</v>
      </c>
      <c r="X1305" s="38">
        <v>242.59</v>
      </c>
      <c r="Y1305" s="38">
        <v>217.77</v>
      </c>
      <c r="Z1305" s="38">
        <v>643.03</v>
      </c>
      <c r="AA1305" s="40">
        <v>513.83</v>
      </c>
      <c r="AB1305" s="27">
        <f t="shared" si="60"/>
        <v>794.62</v>
      </c>
      <c r="AC1305" s="28">
        <f t="shared" si="61"/>
        <v>643.03</v>
      </c>
      <c r="AD1305" s="29">
        <f t="shared" si="62"/>
        <v>1.2357432779186042</v>
      </c>
    </row>
    <row r="1306" spans="1:30" ht="12.75" customHeight="1">
      <c r="A1306" s="30" t="s">
        <v>2049</v>
      </c>
      <c r="C1306" s="32" t="s">
        <v>2043</v>
      </c>
      <c r="D1306" s="33"/>
      <c r="E1306" s="33">
        <v>12</v>
      </c>
      <c r="F1306" s="33" t="s">
        <v>1360</v>
      </c>
      <c r="G1306" s="34">
        <v>5</v>
      </c>
      <c r="H1306" s="31">
        <v>5</v>
      </c>
      <c r="I1306" s="35">
        <v>37</v>
      </c>
      <c r="K1306" s="36" t="s">
        <v>2049</v>
      </c>
      <c r="L1306" s="37">
        <v>97.87</v>
      </c>
      <c r="M1306" s="38">
        <v>0</v>
      </c>
      <c r="N1306" s="38">
        <v>0</v>
      </c>
      <c r="O1306" s="39">
        <v>0</v>
      </c>
      <c r="P1306" s="37">
        <v>60.29</v>
      </c>
      <c r="Q1306" s="38">
        <v>0</v>
      </c>
      <c r="R1306" s="38">
        <v>0</v>
      </c>
      <c r="S1306" s="38">
        <v>50.71</v>
      </c>
      <c r="T1306" s="38">
        <v>0</v>
      </c>
      <c r="U1306" s="38">
        <v>0</v>
      </c>
      <c r="V1306" s="38">
        <v>74.35</v>
      </c>
      <c r="W1306" s="38">
        <v>22.22</v>
      </c>
      <c r="X1306" s="38">
        <v>72.15</v>
      </c>
      <c r="Y1306" s="38">
        <v>0</v>
      </c>
      <c r="Z1306" s="38">
        <v>0</v>
      </c>
      <c r="AA1306" s="40">
        <v>0</v>
      </c>
      <c r="AB1306" s="27">
        <f t="shared" si="60"/>
        <v>97.87</v>
      </c>
      <c r="AC1306" s="28">
        <f t="shared" si="61"/>
        <v>74.35</v>
      </c>
      <c r="AD1306" s="29">
        <f t="shared" si="62"/>
        <v>1.3163416274377944</v>
      </c>
    </row>
    <row r="1307" spans="1:30" ht="12.75" customHeight="1">
      <c r="A1307" s="30" t="s">
        <v>2050</v>
      </c>
      <c r="C1307" s="32" t="s">
        <v>2043</v>
      </c>
      <c r="E1307" s="33">
        <v>12</v>
      </c>
      <c r="F1307" s="33" t="s">
        <v>1360</v>
      </c>
      <c r="G1307" s="34">
        <v>4</v>
      </c>
      <c r="H1307" s="31">
        <v>3</v>
      </c>
      <c r="I1307" s="35">
        <v>13</v>
      </c>
      <c r="K1307" s="36" t="s">
        <v>2050</v>
      </c>
      <c r="L1307" s="37">
        <v>0</v>
      </c>
      <c r="M1307" s="38">
        <v>241.58</v>
      </c>
      <c r="N1307" s="38">
        <v>0</v>
      </c>
      <c r="O1307" s="39">
        <v>54.79</v>
      </c>
      <c r="P1307" s="37">
        <v>1425.21</v>
      </c>
      <c r="Q1307" s="38">
        <v>1061.08</v>
      </c>
      <c r="R1307" s="38">
        <v>1030.6</v>
      </c>
      <c r="S1307" s="38">
        <v>1317.67</v>
      </c>
      <c r="T1307" s="38">
        <v>898.09</v>
      </c>
      <c r="U1307" s="38">
        <v>1019.08</v>
      </c>
      <c r="V1307" s="38">
        <v>1117.34</v>
      </c>
      <c r="W1307" s="38">
        <v>258.54</v>
      </c>
      <c r="X1307" s="38">
        <v>0</v>
      </c>
      <c r="Y1307" s="38">
        <v>245.53</v>
      </c>
      <c r="Z1307" s="38">
        <v>770.56</v>
      </c>
      <c r="AA1307" s="40">
        <v>682.36</v>
      </c>
      <c r="AB1307" s="27">
        <f t="shared" si="60"/>
        <v>241.58</v>
      </c>
      <c r="AC1307" s="28">
        <f t="shared" si="61"/>
        <v>1425.21</v>
      </c>
      <c r="AD1307" s="29">
        <f t="shared" si="62"/>
        <v>0.16950484490004983</v>
      </c>
    </row>
    <row r="1308" spans="1:30" ht="12.75" customHeight="1">
      <c r="A1308" s="30" t="s">
        <v>2051</v>
      </c>
      <c r="C1308" s="32" t="s">
        <v>2043</v>
      </c>
      <c r="E1308" s="33">
        <v>12</v>
      </c>
      <c r="F1308" s="33" t="s">
        <v>1360</v>
      </c>
      <c r="G1308" s="34">
        <v>5</v>
      </c>
      <c r="H1308" s="31">
        <v>5</v>
      </c>
      <c r="I1308" s="35">
        <v>29</v>
      </c>
      <c r="K1308" s="36" t="s">
        <v>2051</v>
      </c>
      <c r="L1308" s="37">
        <v>157.92</v>
      </c>
      <c r="M1308" s="38">
        <v>147.3</v>
      </c>
      <c r="N1308" s="38">
        <v>0</v>
      </c>
      <c r="O1308" s="39">
        <v>96.68</v>
      </c>
      <c r="P1308" s="37">
        <v>355.85</v>
      </c>
      <c r="Q1308" s="38">
        <v>240.63</v>
      </c>
      <c r="R1308" s="38">
        <v>335.15</v>
      </c>
      <c r="S1308" s="38">
        <v>598.06</v>
      </c>
      <c r="T1308" s="38">
        <v>169.49</v>
      </c>
      <c r="U1308" s="38">
        <v>332.09</v>
      </c>
      <c r="V1308" s="38">
        <v>223.69</v>
      </c>
      <c r="W1308" s="38">
        <v>193.14</v>
      </c>
      <c r="X1308" s="38">
        <v>134.36</v>
      </c>
      <c r="Y1308" s="38">
        <v>210.51</v>
      </c>
      <c r="Z1308" s="38">
        <v>172.21</v>
      </c>
      <c r="AA1308" s="40">
        <v>109.9</v>
      </c>
      <c r="AB1308" s="27">
        <f t="shared" si="60"/>
        <v>157.92</v>
      </c>
      <c r="AC1308" s="28">
        <f t="shared" si="61"/>
        <v>598.06</v>
      </c>
      <c r="AD1308" s="29">
        <f t="shared" si="62"/>
        <v>0.2640537738688426</v>
      </c>
    </row>
    <row r="1309" spans="1:30" ht="12.75" customHeight="1">
      <c r="A1309" s="30" t="s">
        <v>2052</v>
      </c>
      <c r="B1309" s="31"/>
      <c r="C1309" s="32" t="s">
        <v>2043</v>
      </c>
      <c r="E1309" s="33">
        <v>27</v>
      </c>
      <c r="F1309" s="33" t="s">
        <v>1360</v>
      </c>
      <c r="G1309" s="34">
        <v>10</v>
      </c>
      <c r="H1309" s="31">
        <v>12</v>
      </c>
      <c r="I1309" s="35">
        <v>29</v>
      </c>
      <c r="K1309" s="36" t="s">
        <v>2052</v>
      </c>
      <c r="L1309" s="37">
        <v>150.92</v>
      </c>
      <c r="M1309" s="38">
        <v>169.49</v>
      </c>
      <c r="N1309" s="38">
        <v>0</v>
      </c>
      <c r="O1309" s="39">
        <v>0</v>
      </c>
      <c r="P1309" s="37">
        <v>197.79</v>
      </c>
      <c r="Q1309" s="38">
        <v>186.9</v>
      </c>
      <c r="R1309" s="38">
        <v>180.13</v>
      </c>
      <c r="S1309" s="38">
        <v>178.43</v>
      </c>
      <c r="T1309" s="38">
        <v>151.07</v>
      </c>
      <c r="U1309" s="38">
        <v>136.24</v>
      </c>
      <c r="V1309" s="38">
        <v>130.62</v>
      </c>
      <c r="W1309" s="38">
        <v>116.26</v>
      </c>
      <c r="X1309" s="38">
        <v>136</v>
      </c>
      <c r="Y1309" s="38">
        <v>127.43</v>
      </c>
      <c r="Z1309" s="38">
        <v>121.33</v>
      </c>
      <c r="AA1309" s="40">
        <v>130.47</v>
      </c>
      <c r="AB1309" s="27">
        <f t="shared" si="60"/>
        <v>169.49</v>
      </c>
      <c r="AC1309" s="28">
        <f t="shared" si="61"/>
        <v>197.79</v>
      </c>
      <c r="AD1309" s="29">
        <f t="shared" si="62"/>
        <v>0.8569189544466355</v>
      </c>
    </row>
    <row r="1310" spans="1:30" ht="12.75" customHeight="1">
      <c r="A1310" s="30" t="s">
        <v>2053</v>
      </c>
      <c r="C1310" s="32" t="s">
        <v>2043</v>
      </c>
      <c r="E1310" s="33">
        <v>27</v>
      </c>
      <c r="F1310" s="33" t="s">
        <v>1360</v>
      </c>
      <c r="G1310" s="34">
        <v>9</v>
      </c>
      <c r="H1310" s="31">
        <v>11</v>
      </c>
      <c r="I1310" s="35">
        <v>27</v>
      </c>
      <c r="K1310" s="36" t="s">
        <v>2053</v>
      </c>
      <c r="L1310" s="37">
        <v>307.2</v>
      </c>
      <c r="M1310" s="38">
        <v>323.43</v>
      </c>
      <c r="N1310" s="38">
        <v>197.99</v>
      </c>
      <c r="O1310" s="39">
        <v>0</v>
      </c>
      <c r="P1310" s="37">
        <v>277.2</v>
      </c>
      <c r="Q1310" s="38">
        <v>297.49</v>
      </c>
      <c r="R1310" s="38">
        <v>508.68</v>
      </c>
      <c r="S1310" s="38">
        <v>555.66</v>
      </c>
      <c r="T1310" s="38">
        <v>547.92</v>
      </c>
      <c r="U1310" s="38">
        <v>696.74</v>
      </c>
      <c r="V1310" s="38">
        <v>648.77</v>
      </c>
      <c r="W1310" s="38">
        <v>391.55</v>
      </c>
      <c r="X1310" s="38">
        <v>410.15</v>
      </c>
      <c r="Y1310" s="38">
        <v>266.4</v>
      </c>
      <c r="Z1310" s="38">
        <v>483.72</v>
      </c>
      <c r="AA1310" s="40">
        <v>395</v>
      </c>
      <c r="AB1310" s="27">
        <f t="shared" si="60"/>
        <v>323.43</v>
      </c>
      <c r="AC1310" s="28">
        <f t="shared" si="61"/>
        <v>696.74</v>
      </c>
      <c r="AD1310" s="29">
        <f t="shared" si="62"/>
        <v>0.46420472486149783</v>
      </c>
    </row>
    <row r="1311" spans="1:30" ht="12.75" customHeight="1">
      <c r="A1311" s="30" t="s">
        <v>2054</v>
      </c>
      <c r="B1311" s="31"/>
      <c r="C1311" s="32" t="s">
        <v>2043</v>
      </c>
      <c r="D1311" s="33"/>
      <c r="E1311" s="33">
        <v>39</v>
      </c>
      <c r="F1311" s="33" t="s">
        <v>2055</v>
      </c>
      <c r="G1311" s="34">
        <v>4</v>
      </c>
      <c r="H1311" s="31">
        <v>4</v>
      </c>
      <c r="I1311" s="35">
        <v>19</v>
      </c>
      <c r="J1311" s="48"/>
      <c r="K1311" s="36" t="s">
        <v>2054</v>
      </c>
      <c r="L1311" s="37">
        <v>272.22</v>
      </c>
      <c r="M1311" s="38">
        <v>301.96</v>
      </c>
      <c r="N1311" s="38">
        <v>1707.47</v>
      </c>
      <c r="O1311" s="39">
        <v>672.68</v>
      </c>
      <c r="P1311" s="37">
        <v>155.59</v>
      </c>
      <c r="Q1311" s="38">
        <v>158.13</v>
      </c>
      <c r="R1311" s="38">
        <v>111.49</v>
      </c>
      <c r="S1311" s="38">
        <v>102.29</v>
      </c>
      <c r="T1311" s="38">
        <v>73.9</v>
      </c>
      <c r="U1311" s="38">
        <v>88.67</v>
      </c>
      <c r="V1311" s="38">
        <v>224.02</v>
      </c>
      <c r="W1311" s="38">
        <v>498.95</v>
      </c>
      <c r="X1311" s="38">
        <v>959.84</v>
      </c>
      <c r="Y1311" s="38">
        <v>563.24</v>
      </c>
      <c r="Z1311" s="38">
        <v>412.07</v>
      </c>
      <c r="AA1311" s="40">
        <v>258.58</v>
      </c>
      <c r="AB1311" s="27">
        <f t="shared" si="60"/>
        <v>1707.47</v>
      </c>
      <c r="AC1311" s="28">
        <f t="shared" si="61"/>
        <v>959.84</v>
      </c>
      <c r="AD1311" s="29">
        <f t="shared" si="62"/>
        <v>1.7789110685114184</v>
      </c>
    </row>
    <row r="1312" spans="1:30" ht="12.75" customHeight="1">
      <c r="A1312" s="30" t="s">
        <v>2056</v>
      </c>
      <c r="B1312" s="31"/>
      <c r="C1312" s="32" t="s">
        <v>2043</v>
      </c>
      <c r="D1312" s="33"/>
      <c r="E1312" s="33">
        <v>39</v>
      </c>
      <c r="F1312" s="33" t="s">
        <v>2055</v>
      </c>
      <c r="G1312" s="34">
        <v>4</v>
      </c>
      <c r="H1312" s="31">
        <v>4</v>
      </c>
      <c r="I1312" s="35"/>
      <c r="K1312" s="36" t="s">
        <v>2056</v>
      </c>
      <c r="AB1312" s="27">
        <f t="shared" si="60"/>
        <v>0</v>
      </c>
      <c r="AC1312" s="28">
        <f t="shared" si="61"/>
        <v>0</v>
      </c>
      <c r="AD1312" s="29" t="e">
        <f t="shared" si="62"/>
        <v>#DIV/0!</v>
      </c>
    </row>
    <row r="1313" spans="1:30" ht="12.75" customHeight="1">
      <c r="A1313" s="30" t="s">
        <v>2057</v>
      </c>
      <c r="C1313" s="32" t="s">
        <v>2043</v>
      </c>
      <c r="D1313" s="33"/>
      <c r="E1313" s="33">
        <v>39</v>
      </c>
      <c r="F1313" s="33" t="s">
        <v>2055</v>
      </c>
      <c r="G1313" s="34">
        <v>4</v>
      </c>
      <c r="H1313" s="31">
        <v>4</v>
      </c>
      <c r="I1313" s="35">
        <v>25</v>
      </c>
      <c r="K1313" s="36" t="s">
        <v>2057</v>
      </c>
      <c r="L1313" s="37">
        <v>361.25</v>
      </c>
      <c r="M1313" s="38">
        <v>318.46</v>
      </c>
      <c r="N1313" s="38">
        <v>168.13</v>
      </c>
      <c r="O1313" s="39">
        <v>252.22</v>
      </c>
      <c r="P1313" s="37">
        <v>1450.94</v>
      </c>
      <c r="Q1313" s="38">
        <v>1608.09</v>
      </c>
      <c r="R1313" s="38">
        <v>1617.15</v>
      </c>
      <c r="S1313" s="38">
        <v>1421.01</v>
      </c>
      <c r="T1313" s="38">
        <v>1572.21</v>
      </c>
      <c r="U1313" s="38">
        <v>1924.79</v>
      </c>
      <c r="V1313" s="38">
        <v>2295.08</v>
      </c>
      <c r="W1313" s="38">
        <v>2082.56</v>
      </c>
      <c r="X1313" s="38">
        <v>2313.11</v>
      </c>
      <c r="Y1313" s="38">
        <v>2062.35</v>
      </c>
      <c r="Z1313" s="38">
        <v>1245.37</v>
      </c>
      <c r="AA1313" s="40">
        <v>1414.56</v>
      </c>
      <c r="AB1313" s="27">
        <f t="shared" si="60"/>
        <v>361.25</v>
      </c>
      <c r="AC1313" s="28">
        <f t="shared" si="61"/>
        <v>2313.11</v>
      </c>
      <c r="AD1313" s="29">
        <f t="shared" si="62"/>
        <v>0.15617501977856652</v>
      </c>
    </row>
    <row r="1314" spans="1:30" ht="12.75" customHeight="1">
      <c r="A1314" s="30" t="s">
        <v>2058</v>
      </c>
      <c r="C1314" s="32" t="s">
        <v>2043</v>
      </c>
      <c r="D1314" s="33"/>
      <c r="E1314" s="33">
        <v>39</v>
      </c>
      <c r="F1314" s="33" t="s">
        <v>2055</v>
      </c>
      <c r="G1314" s="34">
        <v>4</v>
      </c>
      <c r="H1314" s="31">
        <v>4</v>
      </c>
      <c r="I1314" s="35">
        <v>27</v>
      </c>
      <c r="K1314" s="36" t="s">
        <v>2058</v>
      </c>
      <c r="L1314" s="37">
        <v>98.34</v>
      </c>
      <c r="M1314" s="38">
        <v>155.32</v>
      </c>
      <c r="N1314" s="38">
        <v>96.63</v>
      </c>
      <c r="O1314" s="39">
        <v>0</v>
      </c>
      <c r="P1314" s="37">
        <v>818.31</v>
      </c>
      <c r="Q1314" s="38">
        <v>766.78</v>
      </c>
      <c r="R1314" s="38">
        <v>1172.41</v>
      </c>
      <c r="S1314" s="38">
        <v>734.56</v>
      </c>
      <c r="T1314" s="38">
        <v>1058.22</v>
      </c>
      <c r="U1314" s="38">
        <v>854.21</v>
      </c>
      <c r="V1314" s="38">
        <v>1818.84</v>
      </c>
      <c r="W1314" s="38">
        <v>1540.79</v>
      </c>
      <c r="X1314" s="38">
        <v>1307.94</v>
      </c>
      <c r="Y1314" s="38">
        <v>1755.82</v>
      </c>
      <c r="Z1314" s="38">
        <v>1276.14</v>
      </c>
      <c r="AA1314" s="40">
        <v>1298.68</v>
      </c>
      <c r="AB1314" s="27">
        <f t="shared" si="60"/>
        <v>155.32</v>
      </c>
      <c r="AC1314" s="28">
        <f t="shared" si="61"/>
        <v>1818.84</v>
      </c>
      <c r="AD1314" s="29">
        <f t="shared" si="62"/>
        <v>0.08539508697851377</v>
      </c>
    </row>
    <row r="1315" spans="1:30" ht="12.75" customHeight="1">
      <c r="A1315" s="30" t="s">
        <v>2059</v>
      </c>
      <c r="C1315" s="32" t="s">
        <v>2043</v>
      </c>
      <c r="D1315" s="33"/>
      <c r="E1315" s="33">
        <v>39</v>
      </c>
      <c r="F1315" s="33" t="s">
        <v>2055</v>
      </c>
      <c r="G1315" s="34">
        <v>4</v>
      </c>
      <c r="H1315" s="31">
        <v>4</v>
      </c>
      <c r="I1315" s="35">
        <v>6</v>
      </c>
      <c r="K1315" s="36" t="s">
        <v>2059</v>
      </c>
      <c r="L1315" s="37">
        <v>336.33</v>
      </c>
      <c r="M1315" s="38">
        <v>378</v>
      </c>
      <c r="N1315" s="38">
        <v>858.69</v>
      </c>
      <c r="O1315" s="39">
        <v>885.04</v>
      </c>
      <c r="P1315" s="37">
        <v>92.55</v>
      </c>
      <c r="Q1315" s="38">
        <v>182.53</v>
      </c>
      <c r="R1315" s="38">
        <v>190.38</v>
      </c>
      <c r="S1315" s="38">
        <v>112.59</v>
      </c>
      <c r="T1315" s="38">
        <v>183.26</v>
      </c>
      <c r="U1315" s="38">
        <v>160.9</v>
      </c>
      <c r="V1315" s="38">
        <v>198.04</v>
      </c>
      <c r="W1315" s="38">
        <v>167.86</v>
      </c>
      <c r="X1315" s="38">
        <v>127.55</v>
      </c>
      <c r="Y1315" s="38">
        <v>76.68</v>
      </c>
      <c r="Z1315" s="38">
        <v>336.22</v>
      </c>
      <c r="AA1315" s="40">
        <v>239.49</v>
      </c>
      <c r="AB1315" s="27">
        <f t="shared" si="60"/>
        <v>885.04</v>
      </c>
      <c r="AC1315" s="28">
        <f t="shared" si="61"/>
        <v>336.22</v>
      </c>
      <c r="AD1315" s="29">
        <f t="shared" si="62"/>
        <v>2.632324073523288</v>
      </c>
    </row>
    <row r="1316" spans="1:30" ht="12.75" customHeight="1">
      <c r="A1316" s="30" t="s">
        <v>2060</v>
      </c>
      <c r="B1316" s="31"/>
      <c r="C1316" s="32" t="s">
        <v>2043</v>
      </c>
      <c r="D1316" s="33"/>
      <c r="E1316" s="33">
        <v>46</v>
      </c>
      <c r="F1316" s="33" t="s">
        <v>2061</v>
      </c>
      <c r="G1316" s="34">
        <v>5</v>
      </c>
      <c r="H1316" s="31">
        <v>5</v>
      </c>
      <c r="I1316" s="35" t="s">
        <v>1140</v>
      </c>
      <c r="K1316" s="36" t="s">
        <v>2060</v>
      </c>
      <c r="L1316" s="37">
        <v>0</v>
      </c>
      <c r="M1316" s="38">
        <v>0</v>
      </c>
      <c r="N1316" s="38">
        <v>0</v>
      </c>
      <c r="O1316" s="39">
        <v>0</v>
      </c>
      <c r="P1316" s="37">
        <v>105.18</v>
      </c>
      <c r="Q1316" s="38">
        <v>0</v>
      </c>
      <c r="R1316" s="38">
        <v>398.1</v>
      </c>
      <c r="S1316" s="38">
        <v>0</v>
      </c>
      <c r="T1316" s="38">
        <v>0</v>
      </c>
      <c r="U1316" s="38">
        <v>0</v>
      </c>
      <c r="V1316" s="38">
        <v>0</v>
      </c>
      <c r="W1316" s="38">
        <v>114.74</v>
      </c>
      <c r="X1316" s="38">
        <v>0</v>
      </c>
      <c r="Y1316" s="38">
        <v>247.58</v>
      </c>
      <c r="Z1316" s="38">
        <v>0</v>
      </c>
      <c r="AA1316" s="40">
        <v>0</v>
      </c>
      <c r="AB1316" s="27">
        <f t="shared" si="60"/>
        <v>0</v>
      </c>
      <c r="AC1316" s="28">
        <f t="shared" si="61"/>
        <v>398.1</v>
      </c>
      <c r="AD1316" s="29">
        <f t="shared" si="62"/>
        <v>0</v>
      </c>
    </row>
    <row r="1317" spans="1:30" ht="12.75" customHeight="1">
      <c r="A1317" s="30" t="s">
        <v>2062</v>
      </c>
      <c r="C1317" s="32" t="s">
        <v>2043</v>
      </c>
      <c r="E1317" s="33">
        <v>46</v>
      </c>
      <c r="F1317" s="33" t="s">
        <v>2063</v>
      </c>
      <c r="G1317" s="34">
        <v>6</v>
      </c>
      <c r="H1317" s="31">
        <v>6</v>
      </c>
      <c r="I1317" s="35" t="s">
        <v>1140</v>
      </c>
      <c r="K1317" s="36" t="s">
        <v>2062</v>
      </c>
      <c r="L1317" s="37">
        <v>0</v>
      </c>
      <c r="M1317" s="38">
        <v>0</v>
      </c>
      <c r="N1317" s="38">
        <v>0</v>
      </c>
      <c r="O1317" s="39">
        <v>0</v>
      </c>
      <c r="P1317" s="37">
        <v>127.21</v>
      </c>
      <c r="Q1317" s="38">
        <v>34.26</v>
      </c>
      <c r="R1317" s="38">
        <v>0</v>
      </c>
      <c r="S1317" s="38">
        <v>0</v>
      </c>
      <c r="T1317" s="38">
        <v>0</v>
      </c>
      <c r="U1317" s="38">
        <v>0</v>
      </c>
      <c r="V1317" s="38">
        <v>0</v>
      </c>
      <c r="W1317" s="38">
        <v>0</v>
      </c>
      <c r="X1317" s="38">
        <v>0</v>
      </c>
      <c r="Y1317" s="38">
        <v>0</v>
      </c>
      <c r="Z1317" s="38">
        <v>0</v>
      </c>
      <c r="AA1317" s="40">
        <v>159.9</v>
      </c>
      <c r="AB1317" s="27">
        <f t="shared" si="60"/>
        <v>0</v>
      </c>
      <c r="AC1317" s="28">
        <f t="shared" si="61"/>
        <v>159.9</v>
      </c>
      <c r="AD1317" s="29">
        <f t="shared" si="62"/>
        <v>0</v>
      </c>
    </row>
    <row r="1318" spans="1:30" ht="12.75" customHeight="1">
      <c r="A1318" s="30" t="s">
        <v>2064</v>
      </c>
      <c r="B1318" s="31"/>
      <c r="C1318" s="32" t="s">
        <v>2043</v>
      </c>
      <c r="D1318" s="33"/>
      <c r="E1318" s="33">
        <v>46</v>
      </c>
      <c r="F1318" s="33" t="s">
        <v>2065</v>
      </c>
      <c r="G1318" s="34">
        <v>6</v>
      </c>
      <c r="H1318" s="31">
        <v>6</v>
      </c>
      <c r="I1318" s="35">
        <v>37</v>
      </c>
      <c r="K1318" s="36" t="s">
        <v>2066</v>
      </c>
      <c r="L1318" s="37">
        <v>75.27</v>
      </c>
      <c r="M1318" s="38">
        <v>0</v>
      </c>
      <c r="N1318" s="38">
        <v>0</v>
      </c>
      <c r="O1318" s="39">
        <v>0</v>
      </c>
      <c r="P1318" s="37">
        <v>2681.04</v>
      </c>
      <c r="Q1318" s="38">
        <v>3089.93</v>
      </c>
      <c r="R1318" s="38">
        <v>1879.26</v>
      </c>
      <c r="S1318" s="38">
        <v>2129.46</v>
      </c>
      <c r="T1318" s="38">
        <v>2153.9</v>
      </c>
      <c r="U1318" s="38">
        <v>3662.84</v>
      </c>
      <c r="V1318" s="38">
        <v>1837.54</v>
      </c>
      <c r="W1318" s="38">
        <v>249.22</v>
      </c>
      <c r="X1318" s="38">
        <v>61.2</v>
      </c>
      <c r="Y1318" s="38">
        <v>195.4</v>
      </c>
      <c r="Z1318" s="38">
        <v>4336.21</v>
      </c>
      <c r="AA1318" s="40">
        <v>1589.93</v>
      </c>
      <c r="AB1318" s="27">
        <f t="shared" si="60"/>
        <v>75.27</v>
      </c>
      <c r="AC1318" s="28">
        <f t="shared" si="61"/>
        <v>4336.21</v>
      </c>
      <c r="AD1318" s="29">
        <f t="shared" si="62"/>
        <v>0.017358476642044547</v>
      </c>
    </row>
    <row r="1319" spans="1:30" ht="12.75" customHeight="1">
      <c r="A1319" s="30" t="s">
        <v>2067</v>
      </c>
      <c r="C1319" s="32" t="s">
        <v>2043</v>
      </c>
      <c r="E1319" s="33">
        <v>46</v>
      </c>
      <c r="F1319" s="33" t="s">
        <v>2065</v>
      </c>
      <c r="G1319" s="34">
        <v>6</v>
      </c>
      <c r="H1319" s="31">
        <v>6</v>
      </c>
      <c r="I1319" s="35">
        <v>5</v>
      </c>
      <c r="K1319" s="36" t="s">
        <v>2068</v>
      </c>
      <c r="L1319" s="37">
        <v>524.55</v>
      </c>
      <c r="M1319" s="38">
        <v>682.83</v>
      </c>
      <c r="N1319" s="38">
        <v>951.3</v>
      </c>
      <c r="O1319" s="39">
        <v>350.65</v>
      </c>
      <c r="P1319" s="37">
        <v>951.05</v>
      </c>
      <c r="Q1319" s="38">
        <v>972.78</v>
      </c>
      <c r="R1319" s="38">
        <v>1079.5</v>
      </c>
      <c r="S1319" s="38">
        <v>979.67</v>
      </c>
      <c r="T1319" s="38">
        <v>1276.34</v>
      </c>
      <c r="U1319" s="38">
        <v>1162.11</v>
      </c>
      <c r="V1319" s="38">
        <v>899.99</v>
      </c>
      <c r="W1319" s="38">
        <v>780.48</v>
      </c>
      <c r="X1319" s="38">
        <v>1220.41</v>
      </c>
      <c r="Y1319" s="38">
        <v>1007.63</v>
      </c>
      <c r="Z1319" s="38">
        <v>1074.47</v>
      </c>
      <c r="AA1319" s="40">
        <v>871.96</v>
      </c>
      <c r="AB1319" s="27">
        <f t="shared" si="60"/>
        <v>951.3</v>
      </c>
      <c r="AC1319" s="28">
        <f t="shared" si="61"/>
        <v>1276.34</v>
      </c>
      <c r="AD1319" s="29">
        <f t="shared" si="62"/>
        <v>0.7453343153078333</v>
      </c>
    </row>
    <row r="1320" spans="1:30" ht="12.75" customHeight="1">
      <c r="A1320" s="30" t="s">
        <v>2069</v>
      </c>
      <c r="C1320" s="32" t="s">
        <v>2043</v>
      </c>
      <c r="E1320" s="33">
        <v>56</v>
      </c>
      <c r="F1320" s="33" t="s">
        <v>1429</v>
      </c>
      <c r="G1320" s="34">
        <v>7</v>
      </c>
      <c r="H1320" s="31">
        <v>8</v>
      </c>
      <c r="K1320" s="36" t="s">
        <v>2069</v>
      </c>
      <c r="AB1320" s="27">
        <f t="shared" si="60"/>
        <v>0</v>
      </c>
      <c r="AC1320" s="28">
        <f t="shared" si="61"/>
        <v>0</v>
      </c>
      <c r="AD1320" s="29" t="e">
        <f t="shared" si="62"/>
        <v>#DIV/0!</v>
      </c>
    </row>
    <row r="1321" spans="1:30" ht="12.75" customHeight="1">
      <c r="A1321" s="30" t="s">
        <v>2070</v>
      </c>
      <c r="C1321" s="32" t="s">
        <v>2043</v>
      </c>
      <c r="E1321" s="33">
        <v>56</v>
      </c>
      <c r="F1321" s="33" t="s">
        <v>1360</v>
      </c>
      <c r="G1321" s="34">
        <v>9</v>
      </c>
      <c r="H1321" s="31">
        <v>6</v>
      </c>
      <c r="I1321" s="35" t="s">
        <v>1140</v>
      </c>
      <c r="K1321" s="36" t="s">
        <v>2070</v>
      </c>
      <c r="L1321" s="37">
        <v>0</v>
      </c>
      <c r="M1321" s="38">
        <v>0</v>
      </c>
      <c r="N1321" s="38">
        <v>0</v>
      </c>
      <c r="O1321" s="39">
        <v>0</v>
      </c>
      <c r="P1321" s="37">
        <v>65.51</v>
      </c>
      <c r="Q1321" s="38">
        <v>124.75</v>
      </c>
      <c r="R1321" s="38">
        <v>76.46</v>
      </c>
      <c r="S1321" s="38">
        <v>92.31</v>
      </c>
      <c r="T1321" s="38">
        <v>0</v>
      </c>
      <c r="U1321" s="38">
        <v>140.27</v>
      </c>
      <c r="V1321" s="38">
        <v>0</v>
      </c>
      <c r="W1321" s="38">
        <v>87.1</v>
      </c>
      <c r="X1321" s="38">
        <v>90.96</v>
      </c>
      <c r="Y1321" s="38">
        <v>132.67</v>
      </c>
      <c r="Z1321" s="38">
        <v>290.43</v>
      </c>
      <c r="AA1321" s="40">
        <v>233.1</v>
      </c>
      <c r="AB1321" s="27">
        <f t="shared" si="60"/>
        <v>0</v>
      </c>
      <c r="AC1321" s="28">
        <f t="shared" si="61"/>
        <v>290.43</v>
      </c>
      <c r="AD1321" s="29">
        <f t="shared" si="62"/>
        <v>0</v>
      </c>
    </row>
    <row r="1322" spans="1:30" ht="12.75" customHeight="1">
      <c r="A1322" s="30" t="s">
        <v>2071</v>
      </c>
      <c r="C1322" s="32" t="s">
        <v>2043</v>
      </c>
      <c r="E1322" s="33">
        <v>56</v>
      </c>
      <c r="F1322" s="33" t="s">
        <v>1360</v>
      </c>
      <c r="G1322" s="34">
        <v>7</v>
      </c>
      <c r="H1322" s="31">
        <v>5</v>
      </c>
      <c r="I1322" s="35"/>
      <c r="K1322" s="36" t="s">
        <v>2071</v>
      </c>
      <c r="AB1322" s="27">
        <f t="shared" si="60"/>
        <v>0</v>
      </c>
      <c r="AC1322" s="28">
        <f t="shared" si="61"/>
        <v>0</v>
      </c>
      <c r="AD1322" s="29" t="e">
        <f t="shared" si="62"/>
        <v>#DIV/0!</v>
      </c>
    </row>
    <row r="1323" spans="1:30" ht="12.75" customHeight="1">
      <c r="A1323" s="30" t="s">
        <v>2072</v>
      </c>
      <c r="C1323" s="32" t="s">
        <v>2043</v>
      </c>
      <c r="E1323" s="33">
        <v>56</v>
      </c>
      <c r="F1323" s="33" t="s">
        <v>1360</v>
      </c>
      <c r="G1323" s="34">
        <v>7</v>
      </c>
      <c r="H1323" s="31">
        <v>5</v>
      </c>
      <c r="I1323" s="35" t="s">
        <v>1140</v>
      </c>
      <c r="K1323" s="36" t="s">
        <v>2072</v>
      </c>
      <c r="L1323" s="37">
        <v>0</v>
      </c>
      <c r="M1323" s="38">
        <v>0</v>
      </c>
      <c r="N1323" s="38">
        <v>0</v>
      </c>
      <c r="O1323" s="39">
        <v>0</v>
      </c>
      <c r="P1323" s="37">
        <v>166.34</v>
      </c>
      <c r="Q1323" s="38">
        <v>288.68</v>
      </c>
      <c r="R1323" s="38">
        <v>193.07</v>
      </c>
      <c r="S1323" s="38">
        <v>197.85</v>
      </c>
      <c r="T1323" s="38">
        <v>0</v>
      </c>
      <c r="U1323" s="38">
        <v>274.22</v>
      </c>
      <c r="V1323" s="38">
        <v>0</v>
      </c>
      <c r="W1323" s="38">
        <v>0</v>
      </c>
      <c r="X1323" s="38">
        <v>67.55</v>
      </c>
      <c r="Y1323" s="38">
        <v>159.83</v>
      </c>
      <c r="Z1323" s="38">
        <v>706.99</v>
      </c>
      <c r="AA1323" s="40">
        <v>628.82</v>
      </c>
      <c r="AB1323" s="27">
        <f t="shared" si="60"/>
        <v>0</v>
      </c>
      <c r="AC1323" s="28">
        <f t="shared" si="61"/>
        <v>706.99</v>
      </c>
      <c r="AD1323" s="29">
        <f t="shared" si="62"/>
        <v>0</v>
      </c>
    </row>
    <row r="1324" spans="1:30" ht="12.75" customHeight="1">
      <c r="A1324" s="30" t="s">
        <v>2073</v>
      </c>
      <c r="C1324" s="32" t="s">
        <v>2043</v>
      </c>
      <c r="E1324" s="33">
        <v>56</v>
      </c>
      <c r="F1324" s="33" t="s">
        <v>1360</v>
      </c>
      <c r="G1324" s="34">
        <v>6</v>
      </c>
      <c r="H1324" s="31">
        <v>8</v>
      </c>
      <c r="I1324" s="35" t="s">
        <v>1140</v>
      </c>
      <c r="K1324" s="36" t="s">
        <v>2073</v>
      </c>
      <c r="L1324" s="37">
        <v>0</v>
      </c>
      <c r="M1324" s="38">
        <v>0</v>
      </c>
      <c r="N1324" s="38">
        <v>0</v>
      </c>
      <c r="O1324" s="39">
        <v>0</v>
      </c>
      <c r="P1324" s="37">
        <v>0</v>
      </c>
      <c r="Q1324" s="38">
        <v>0</v>
      </c>
      <c r="R1324" s="38">
        <v>0</v>
      </c>
      <c r="S1324" s="38">
        <v>0</v>
      </c>
      <c r="T1324" s="38">
        <v>0</v>
      </c>
      <c r="U1324" s="38">
        <v>0</v>
      </c>
      <c r="V1324" s="38">
        <v>0</v>
      </c>
      <c r="W1324" s="38">
        <v>53.04</v>
      </c>
      <c r="X1324" s="38">
        <v>0</v>
      </c>
      <c r="Y1324" s="38">
        <v>90.92</v>
      </c>
      <c r="Z1324" s="38">
        <v>0</v>
      </c>
      <c r="AA1324" s="40">
        <v>0</v>
      </c>
      <c r="AB1324" s="27">
        <f t="shared" si="60"/>
        <v>0</v>
      </c>
      <c r="AC1324" s="28">
        <f t="shared" si="61"/>
        <v>90.92</v>
      </c>
      <c r="AD1324" s="29">
        <f t="shared" si="62"/>
        <v>0</v>
      </c>
    </row>
    <row r="1325" spans="1:30" ht="12.75" customHeight="1">
      <c r="A1325" s="30" t="s">
        <v>2074</v>
      </c>
      <c r="C1325" s="32" t="s">
        <v>2043</v>
      </c>
      <c r="E1325" s="33">
        <v>56</v>
      </c>
      <c r="F1325" s="33" t="s">
        <v>1360</v>
      </c>
      <c r="G1325" s="34">
        <v>7</v>
      </c>
      <c r="H1325" s="31">
        <v>6</v>
      </c>
      <c r="I1325" s="35">
        <v>39</v>
      </c>
      <c r="K1325" s="36" t="s">
        <v>2074</v>
      </c>
      <c r="L1325" s="37">
        <v>0</v>
      </c>
      <c r="M1325" s="38">
        <v>67.42</v>
      </c>
      <c r="N1325" s="38">
        <v>0</v>
      </c>
      <c r="O1325" s="39">
        <v>0</v>
      </c>
      <c r="P1325" s="37">
        <v>41.6</v>
      </c>
      <c r="Q1325" s="38">
        <v>61.8</v>
      </c>
      <c r="R1325" s="38">
        <v>47.05</v>
      </c>
      <c r="S1325" s="38">
        <v>71.27</v>
      </c>
      <c r="T1325" s="38">
        <v>98.41</v>
      </c>
      <c r="U1325" s="38">
        <v>105.02</v>
      </c>
      <c r="V1325" s="38">
        <v>85.46</v>
      </c>
      <c r="W1325" s="38">
        <v>76.91</v>
      </c>
      <c r="X1325" s="38">
        <v>0</v>
      </c>
      <c r="Y1325" s="38">
        <v>72.26</v>
      </c>
      <c r="Z1325" s="38">
        <v>56.35</v>
      </c>
      <c r="AA1325" s="40">
        <v>54.24</v>
      </c>
      <c r="AB1325" s="27">
        <f t="shared" si="60"/>
        <v>67.42</v>
      </c>
      <c r="AC1325" s="28">
        <f t="shared" si="61"/>
        <v>105.02</v>
      </c>
      <c r="AD1325" s="29">
        <f t="shared" si="62"/>
        <v>0.6419729575318988</v>
      </c>
    </row>
    <row r="1326" spans="1:30" ht="12.75" customHeight="1">
      <c r="A1326" s="30" t="s">
        <v>2075</v>
      </c>
      <c r="C1326" s="32" t="s">
        <v>2043</v>
      </c>
      <c r="E1326" s="33">
        <v>58</v>
      </c>
      <c r="F1326" s="33" t="s">
        <v>2076</v>
      </c>
      <c r="G1326" s="34">
        <v>6</v>
      </c>
      <c r="H1326" s="31">
        <v>6</v>
      </c>
      <c r="I1326" s="35">
        <v>29</v>
      </c>
      <c r="K1326" s="36" t="s">
        <v>2075</v>
      </c>
      <c r="L1326" s="37">
        <v>228.87</v>
      </c>
      <c r="M1326" s="38">
        <v>210.56</v>
      </c>
      <c r="N1326" s="38">
        <v>0</v>
      </c>
      <c r="O1326" s="39">
        <v>0</v>
      </c>
      <c r="P1326" s="37">
        <v>311.02</v>
      </c>
      <c r="Q1326" s="38">
        <v>384.95</v>
      </c>
      <c r="R1326" s="38">
        <v>350.98</v>
      </c>
      <c r="S1326" s="38">
        <v>364.68</v>
      </c>
      <c r="T1326" s="38">
        <v>317.17</v>
      </c>
      <c r="U1326" s="38">
        <v>305.55</v>
      </c>
      <c r="V1326" s="38">
        <v>249.83</v>
      </c>
      <c r="W1326" s="38">
        <v>221.58</v>
      </c>
      <c r="X1326" s="38">
        <v>226.91</v>
      </c>
      <c r="Y1326" s="38">
        <v>218.63</v>
      </c>
      <c r="Z1326" s="38">
        <v>269.93</v>
      </c>
      <c r="AA1326" s="40">
        <v>308.36</v>
      </c>
      <c r="AB1326" s="27">
        <f t="shared" si="60"/>
        <v>228.87</v>
      </c>
      <c r="AC1326" s="28">
        <f t="shared" si="61"/>
        <v>384.95</v>
      </c>
      <c r="AD1326" s="29">
        <f t="shared" si="62"/>
        <v>0.5945447460709182</v>
      </c>
    </row>
    <row r="1327" spans="1:30" ht="12.75" customHeight="1">
      <c r="A1327" s="30" t="s">
        <v>2077</v>
      </c>
      <c r="C1327" s="32" t="s">
        <v>2043</v>
      </c>
      <c r="E1327" s="33">
        <v>58</v>
      </c>
      <c r="F1327" s="33" t="s">
        <v>2076</v>
      </c>
      <c r="G1327" s="34">
        <v>5</v>
      </c>
      <c r="H1327" s="31">
        <v>6</v>
      </c>
      <c r="I1327" s="35"/>
      <c r="K1327" s="36" t="s">
        <v>2077</v>
      </c>
      <c r="AB1327" s="27">
        <f t="shared" si="60"/>
        <v>0</v>
      </c>
      <c r="AC1327" s="28">
        <f t="shared" si="61"/>
        <v>0</v>
      </c>
      <c r="AD1327" s="29" t="e">
        <f t="shared" si="62"/>
        <v>#DIV/0!</v>
      </c>
    </row>
    <row r="1328" spans="1:30" ht="12.75" customHeight="1">
      <c r="A1328" s="30" t="s">
        <v>2078</v>
      </c>
      <c r="B1328" s="31"/>
      <c r="C1328" s="32" t="s">
        <v>2043</v>
      </c>
      <c r="D1328" s="33"/>
      <c r="E1328" s="33">
        <v>67</v>
      </c>
      <c r="F1328" s="33" t="s">
        <v>2939</v>
      </c>
      <c r="G1328" s="34">
        <v>9</v>
      </c>
      <c r="H1328" s="31">
        <v>9</v>
      </c>
      <c r="I1328" s="35">
        <v>39</v>
      </c>
      <c r="K1328" s="36" t="s">
        <v>2078</v>
      </c>
      <c r="L1328" s="37">
        <v>0</v>
      </c>
      <c r="M1328" s="38">
        <v>120.71</v>
      </c>
      <c r="N1328" s="38">
        <v>0</v>
      </c>
      <c r="O1328" s="39">
        <v>0</v>
      </c>
      <c r="P1328" s="37">
        <v>148.77</v>
      </c>
      <c r="Q1328" s="38">
        <v>177.4</v>
      </c>
      <c r="R1328" s="38">
        <v>151.99</v>
      </c>
      <c r="S1328" s="38">
        <v>182.53</v>
      </c>
      <c r="T1328" s="38">
        <v>178.74</v>
      </c>
      <c r="U1328" s="38">
        <v>191.82</v>
      </c>
      <c r="V1328" s="38">
        <v>190.24</v>
      </c>
      <c r="W1328" s="38">
        <v>232.17</v>
      </c>
      <c r="X1328" s="38">
        <v>327.42</v>
      </c>
      <c r="Y1328" s="38">
        <v>250.4</v>
      </c>
      <c r="Z1328" s="38">
        <v>128.48</v>
      </c>
      <c r="AA1328" s="40">
        <v>144.04</v>
      </c>
      <c r="AB1328" s="27">
        <f t="shared" si="60"/>
        <v>120.71</v>
      </c>
      <c r="AC1328" s="28">
        <f t="shared" si="61"/>
        <v>327.42</v>
      </c>
      <c r="AD1328" s="29">
        <f t="shared" si="62"/>
        <v>0.3686702095168285</v>
      </c>
    </row>
    <row r="1329" spans="1:30" ht="12.75" customHeight="1">
      <c r="A1329" s="30" t="s">
        <v>2079</v>
      </c>
      <c r="B1329" s="31"/>
      <c r="C1329" s="32" t="s">
        <v>2043</v>
      </c>
      <c r="D1329" s="33"/>
      <c r="E1329" s="33">
        <v>67</v>
      </c>
      <c r="F1329" s="33" t="s">
        <v>1360</v>
      </c>
      <c r="G1329" s="34">
        <v>9</v>
      </c>
      <c r="H1329" s="31">
        <v>9</v>
      </c>
      <c r="I1329" s="35">
        <v>29</v>
      </c>
      <c r="K1329" s="36" t="s">
        <v>2079</v>
      </c>
      <c r="L1329" s="37">
        <v>206.14</v>
      </c>
      <c r="M1329" s="38">
        <v>173.15</v>
      </c>
      <c r="N1329" s="38">
        <v>0</v>
      </c>
      <c r="O1329" s="39">
        <v>0</v>
      </c>
      <c r="P1329" s="37">
        <v>183.07</v>
      </c>
      <c r="Q1329" s="38">
        <v>221.99</v>
      </c>
      <c r="R1329" s="38">
        <v>133.39</v>
      </c>
      <c r="S1329" s="38">
        <v>132.49</v>
      </c>
      <c r="T1329" s="38">
        <v>109.02</v>
      </c>
      <c r="U1329" s="38">
        <v>171.95</v>
      </c>
      <c r="V1329" s="38">
        <v>221.83</v>
      </c>
      <c r="W1329" s="38">
        <v>197.36</v>
      </c>
      <c r="X1329" s="38">
        <v>206.48</v>
      </c>
      <c r="Y1329" s="38">
        <v>163.51</v>
      </c>
      <c r="Z1329" s="38">
        <v>192.44</v>
      </c>
      <c r="AA1329" s="40">
        <v>185.35</v>
      </c>
      <c r="AB1329" s="27">
        <f t="shared" si="60"/>
        <v>206.14</v>
      </c>
      <c r="AC1329" s="28">
        <f t="shared" si="61"/>
        <v>221.99</v>
      </c>
      <c r="AD1329" s="29">
        <f t="shared" si="62"/>
        <v>0.928600387404838</v>
      </c>
    </row>
    <row r="1330" spans="1:30" ht="12.75" customHeight="1">
      <c r="A1330" s="30" t="s">
        <v>2080</v>
      </c>
      <c r="C1330" s="32" t="s">
        <v>2043</v>
      </c>
      <c r="D1330" s="33"/>
      <c r="E1330" s="33">
        <v>67</v>
      </c>
      <c r="F1330" s="33" t="s">
        <v>1360</v>
      </c>
      <c r="G1330" s="34">
        <v>9</v>
      </c>
      <c r="H1330" s="31">
        <v>9</v>
      </c>
      <c r="I1330" s="35">
        <v>3</v>
      </c>
      <c r="K1330" s="36" t="s">
        <v>2080</v>
      </c>
      <c r="L1330" s="37">
        <v>180.54</v>
      </c>
      <c r="M1330" s="38">
        <v>114.33</v>
      </c>
      <c r="N1330" s="38">
        <v>341.5</v>
      </c>
      <c r="O1330" s="39">
        <v>509.87</v>
      </c>
      <c r="P1330" s="37">
        <v>303.49</v>
      </c>
      <c r="Q1330" s="38">
        <v>350.89</v>
      </c>
      <c r="R1330" s="38">
        <v>310.61</v>
      </c>
      <c r="S1330" s="38">
        <v>350.48</v>
      </c>
      <c r="T1330" s="38">
        <v>437.21</v>
      </c>
      <c r="U1330" s="38">
        <v>279.69</v>
      </c>
      <c r="V1330" s="38">
        <v>474.95</v>
      </c>
      <c r="W1330" s="38">
        <v>483.55</v>
      </c>
      <c r="X1330" s="38">
        <v>456.61</v>
      </c>
      <c r="Y1330" s="38">
        <v>419.21</v>
      </c>
      <c r="Z1330" s="38">
        <v>425.87</v>
      </c>
      <c r="AA1330" s="40">
        <v>400.23</v>
      </c>
      <c r="AB1330" s="27">
        <f t="shared" si="60"/>
        <v>509.87</v>
      </c>
      <c r="AC1330" s="28">
        <f t="shared" si="61"/>
        <v>483.55</v>
      </c>
      <c r="AD1330" s="29">
        <f t="shared" si="62"/>
        <v>1.054430772412367</v>
      </c>
    </row>
    <row r="1331" spans="1:30" ht="12.75" customHeight="1">
      <c r="A1331" s="30" t="s">
        <v>2081</v>
      </c>
      <c r="C1331" s="32" t="s">
        <v>2043</v>
      </c>
      <c r="E1331" s="33">
        <v>67</v>
      </c>
      <c r="F1331" s="33" t="s">
        <v>2082</v>
      </c>
      <c r="G1331" s="34">
        <v>9</v>
      </c>
      <c r="H1331" s="31">
        <v>9</v>
      </c>
      <c r="I1331" s="35">
        <v>25</v>
      </c>
      <c r="K1331" s="36" t="s">
        <v>2081</v>
      </c>
      <c r="L1331" s="37">
        <v>741.28</v>
      </c>
      <c r="M1331" s="38">
        <v>644.38</v>
      </c>
      <c r="N1331" s="38">
        <v>202.32</v>
      </c>
      <c r="O1331" s="39">
        <v>431.67</v>
      </c>
      <c r="P1331" s="37">
        <v>163.21</v>
      </c>
      <c r="Q1331" s="38">
        <v>133.61</v>
      </c>
      <c r="R1331" s="38">
        <v>105.78</v>
      </c>
      <c r="S1331" s="38">
        <v>188.45</v>
      </c>
      <c r="T1331" s="38">
        <v>200.24</v>
      </c>
      <c r="U1331" s="38">
        <v>116.97</v>
      </c>
      <c r="V1331" s="38">
        <v>112.84</v>
      </c>
      <c r="W1331" s="38">
        <v>81.8</v>
      </c>
      <c r="X1331" s="38">
        <v>135.68</v>
      </c>
      <c r="Y1331" s="38">
        <v>230.55</v>
      </c>
      <c r="Z1331" s="38">
        <v>551.14</v>
      </c>
      <c r="AA1331" s="40">
        <v>277.84</v>
      </c>
      <c r="AB1331" s="27">
        <f t="shared" si="60"/>
        <v>741.28</v>
      </c>
      <c r="AC1331" s="28">
        <f t="shared" si="61"/>
        <v>551.14</v>
      </c>
      <c r="AD1331" s="29">
        <f t="shared" si="62"/>
        <v>1.3449940124106399</v>
      </c>
    </row>
    <row r="1332" spans="1:30" ht="12.75" customHeight="1">
      <c r="A1332" s="30" t="s">
        <v>2083</v>
      </c>
      <c r="C1332" s="32" t="s">
        <v>2043</v>
      </c>
      <c r="E1332" s="33">
        <v>67</v>
      </c>
      <c r="F1332" s="33" t="s">
        <v>1360</v>
      </c>
      <c r="G1332" s="34">
        <v>9</v>
      </c>
      <c r="H1332" s="31">
        <v>9</v>
      </c>
      <c r="I1332" s="35">
        <v>29</v>
      </c>
      <c r="K1332" s="36" t="s">
        <v>2083</v>
      </c>
      <c r="L1332" s="37">
        <v>145.79</v>
      </c>
      <c r="M1332" s="38">
        <v>171.22</v>
      </c>
      <c r="N1332" s="38">
        <v>0</v>
      </c>
      <c r="O1332" s="39">
        <v>0</v>
      </c>
      <c r="P1332" s="37">
        <v>211.05</v>
      </c>
      <c r="Q1332" s="38">
        <v>228.03</v>
      </c>
      <c r="R1332" s="38">
        <v>167.43</v>
      </c>
      <c r="S1332" s="38">
        <v>227.43</v>
      </c>
      <c r="T1332" s="38">
        <v>335.08</v>
      </c>
      <c r="U1332" s="38">
        <v>247.34</v>
      </c>
      <c r="V1332" s="38">
        <v>201.34</v>
      </c>
      <c r="W1332" s="38">
        <v>163.34</v>
      </c>
      <c r="X1332" s="38">
        <v>79.15</v>
      </c>
      <c r="Y1332" s="38">
        <v>110</v>
      </c>
      <c r="Z1332" s="38">
        <v>103.18</v>
      </c>
      <c r="AA1332" s="40">
        <v>115.36</v>
      </c>
      <c r="AB1332" s="27">
        <f t="shared" si="60"/>
        <v>171.22</v>
      </c>
      <c r="AC1332" s="28">
        <f t="shared" si="61"/>
        <v>335.08</v>
      </c>
      <c r="AD1332" s="29">
        <f t="shared" si="62"/>
        <v>0.5109824519517727</v>
      </c>
    </row>
    <row r="1333" spans="1:30" ht="12.75" customHeight="1">
      <c r="A1333" s="30" t="s">
        <v>2084</v>
      </c>
      <c r="C1333" s="32" t="s">
        <v>2043</v>
      </c>
      <c r="E1333" s="33">
        <v>67</v>
      </c>
      <c r="F1333" s="33" t="s">
        <v>2082</v>
      </c>
      <c r="G1333" s="34">
        <v>9</v>
      </c>
      <c r="H1333" s="31">
        <v>9</v>
      </c>
      <c r="I1333" s="35">
        <v>25</v>
      </c>
      <c r="K1333" s="36" t="s">
        <v>2084</v>
      </c>
      <c r="L1333" s="37">
        <v>265.88</v>
      </c>
      <c r="M1333" s="38">
        <v>270.84</v>
      </c>
      <c r="N1333" s="38">
        <v>230.08</v>
      </c>
      <c r="O1333" s="39">
        <v>188.58</v>
      </c>
      <c r="P1333" s="37">
        <v>241.65</v>
      </c>
      <c r="Q1333" s="38">
        <v>231.03</v>
      </c>
      <c r="R1333" s="38">
        <v>103.56</v>
      </c>
      <c r="S1333" s="38">
        <v>194.81</v>
      </c>
      <c r="T1333" s="38">
        <v>144.84</v>
      </c>
      <c r="U1333" s="38">
        <v>0</v>
      </c>
      <c r="V1333" s="38">
        <v>0</v>
      </c>
      <c r="W1333" s="38">
        <v>21.48</v>
      </c>
      <c r="X1333" s="38">
        <v>0</v>
      </c>
      <c r="Y1333" s="38">
        <v>67.63</v>
      </c>
      <c r="Z1333" s="38">
        <v>108.5</v>
      </c>
      <c r="AA1333" s="40">
        <v>0</v>
      </c>
      <c r="AB1333" s="27">
        <f t="shared" si="60"/>
        <v>270.84</v>
      </c>
      <c r="AC1333" s="28">
        <f t="shared" si="61"/>
        <v>241.65</v>
      </c>
      <c r="AD1333" s="29">
        <f t="shared" si="62"/>
        <v>1.1207945375543138</v>
      </c>
    </row>
    <row r="1334" spans="1:30" ht="12.75" customHeight="1">
      <c r="A1334" s="30" t="s">
        <v>2085</v>
      </c>
      <c r="C1334" s="32" t="s">
        <v>2043</v>
      </c>
      <c r="E1334" s="33">
        <v>67</v>
      </c>
      <c r="F1334" s="33" t="s">
        <v>1360</v>
      </c>
      <c r="G1334" s="34">
        <v>9</v>
      </c>
      <c r="H1334" s="31">
        <v>9</v>
      </c>
      <c r="I1334" s="35"/>
      <c r="K1334" s="36" t="s">
        <v>2085</v>
      </c>
      <c r="AB1334" s="27">
        <f t="shared" si="60"/>
        <v>0</v>
      </c>
      <c r="AC1334" s="28">
        <f t="shared" si="61"/>
        <v>0</v>
      </c>
      <c r="AD1334" s="29" t="e">
        <f t="shared" si="62"/>
        <v>#DIV/0!</v>
      </c>
    </row>
    <row r="1335" spans="1:30" ht="12.75" customHeight="1">
      <c r="A1335" s="30" t="s">
        <v>2086</v>
      </c>
      <c r="B1335" s="31"/>
      <c r="C1335" s="32" t="s">
        <v>2043</v>
      </c>
      <c r="D1335" s="33"/>
      <c r="E1335" s="33">
        <v>69</v>
      </c>
      <c r="F1335" s="33" t="s">
        <v>1360</v>
      </c>
      <c r="G1335" s="34">
        <v>3</v>
      </c>
      <c r="H1335" s="31">
        <v>4</v>
      </c>
      <c r="I1335" s="35" t="s">
        <v>1140</v>
      </c>
      <c r="K1335" s="36" t="s">
        <v>2086</v>
      </c>
      <c r="L1335" s="37">
        <v>0</v>
      </c>
      <c r="M1335" s="38">
        <v>0</v>
      </c>
      <c r="N1335" s="38">
        <v>0</v>
      </c>
      <c r="O1335" s="39">
        <v>0</v>
      </c>
      <c r="P1335" s="37">
        <v>239.18</v>
      </c>
      <c r="Q1335" s="38">
        <v>108.86</v>
      </c>
      <c r="R1335" s="38">
        <v>293.25</v>
      </c>
      <c r="S1335" s="38">
        <v>167.67</v>
      </c>
      <c r="T1335" s="38">
        <v>0</v>
      </c>
      <c r="U1335" s="38">
        <v>189.77</v>
      </c>
      <c r="V1335" s="38">
        <v>257.3</v>
      </c>
      <c r="W1335" s="38">
        <v>191.77</v>
      </c>
      <c r="X1335" s="38">
        <v>202.91</v>
      </c>
      <c r="Y1335" s="38">
        <v>184.14</v>
      </c>
      <c r="Z1335" s="38">
        <v>218.17</v>
      </c>
      <c r="AA1335" s="40">
        <v>244.65</v>
      </c>
      <c r="AB1335" s="27">
        <f t="shared" si="60"/>
        <v>0</v>
      </c>
      <c r="AC1335" s="28">
        <f t="shared" si="61"/>
        <v>293.25</v>
      </c>
      <c r="AD1335" s="29">
        <f t="shared" si="62"/>
        <v>0</v>
      </c>
    </row>
    <row r="1336" spans="1:30" ht="12.75" customHeight="1">
      <c r="A1336" s="30" t="s">
        <v>2087</v>
      </c>
      <c r="C1336" s="32" t="s">
        <v>2043</v>
      </c>
      <c r="E1336" s="33">
        <v>69</v>
      </c>
      <c r="F1336" s="33" t="s">
        <v>1360</v>
      </c>
      <c r="G1336" s="34">
        <v>3</v>
      </c>
      <c r="H1336" s="31">
        <v>3</v>
      </c>
      <c r="I1336" s="35">
        <v>27</v>
      </c>
      <c r="J1336" s="45"/>
      <c r="K1336" s="36" t="s">
        <v>2087</v>
      </c>
      <c r="L1336" s="37">
        <v>342.24</v>
      </c>
      <c r="M1336" s="38">
        <v>339.59</v>
      </c>
      <c r="N1336" s="38">
        <v>302.29</v>
      </c>
      <c r="O1336" s="39">
        <v>0</v>
      </c>
      <c r="P1336" s="37">
        <v>387.74</v>
      </c>
      <c r="Q1336" s="38">
        <v>336.66</v>
      </c>
      <c r="R1336" s="38">
        <v>388.4</v>
      </c>
      <c r="S1336" s="38">
        <v>355.4</v>
      </c>
      <c r="T1336" s="38">
        <v>395.93</v>
      </c>
      <c r="U1336" s="38">
        <v>419.47</v>
      </c>
      <c r="V1336" s="38">
        <v>526.7</v>
      </c>
      <c r="W1336" s="38">
        <v>364.68</v>
      </c>
      <c r="X1336" s="38">
        <v>404.67</v>
      </c>
      <c r="Y1336" s="38">
        <v>312.51</v>
      </c>
      <c r="Z1336" s="38">
        <v>397.44</v>
      </c>
      <c r="AA1336" s="40">
        <v>427.56</v>
      </c>
      <c r="AB1336" s="27">
        <f t="shared" si="60"/>
        <v>342.24</v>
      </c>
      <c r="AC1336" s="28">
        <f t="shared" si="61"/>
        <v>526.7</v>
      </c>
      <c r="AD1336" s="29">
        <f t="shared" si="62"/>
        <v>0.6497816593886462</v>
      </c>
    </row>
    <row r="1337" spans="1:30" ht="12.75" customHeight="1">
      <c r="A1337" s="30" t="s">
        <v>2088</v>
      </c>
      <c r="B1337" s="58"/>
      <c r="C1337" s="32" t="s">
        <v>2043</v>
      </c>
      <c r="D1337" s="33"/>
      <c r="E1337" s="33">
        <v>70</v>
      </c>
      <c r="F1337" s="33" t="s">
        <v>2089</v>
      </c>
      <c r="G1337" s="34">
        <v>5</v>
      </c>
      <c r="H1337" s="31">
        <v>5</v>
      </c>
      <c r="I1337" s="35">
        <v>17</v>
      </c>
      <c r="K1337" s="36" t="s">
        <v>2088</v>
      </c>
      <c r="L1337" s="37">
        <v>0</v>
      </c>
      <c r="M1337" s="38">
        <v>0</v>
      </c>
      <c r="N1337" s="38">
        <v>0</v>
      </c>
      <c r="O1337" s="39">
        <v>24.08</v>
      </c>
      <c r="P1337" s="37">
        <v>30.55</v>
      </c>
      <c r="Q1337" s="38">
        <v>0</v>
      </c>
      <c r="R1337" s="38">
        <v>160.12</v>
      </c>
      <c r="S1337" s="38">
        <v>13.08</v>
      </c>
      <c r="T1337" s="38">
        <v>410.85</v>
      </c>
      <c r="U1337" s="38">
        <v>0</v>
      </c>
      <c r="V1337" s="38">
        <v>332.3</v>
      </c>
      <c r="W1337" s="38">
        <v>424.81</v>
      </c>
      <c r="X1337" s="38">
        <v>791.18</v>
      </c>
      <c r="Y1337" s="38">
        <v>236.69</v>
      </c>
      <c r="Z1337" s="38">
        <v>315.73</v>
      </c>
      <c r="AA1337" s="40">
        <v>427.71</v>
      </c>
      <c r="AB1337" s="27">
        <f t="shared" si="60"/>
        <v>24.08</v>
      </c>
      <c r="AC1337" s="28">
        <f t="shared" si="61"/>
        <v>791.18</v>
      </c>
      <c r="AD1337" s="29">
        <f t="shared" si="62"/>
        <v>0.030435551960363003</v>
      </c>
    </row>
    <row r="1338" spans="1:30" ht="12.75" customHeight="1">
      <c r="A1338" s="30" t="s">
        <v>831</v>
      </c>
      <c r="B1338" s="31"/>
      <c r="C1338" s="32" t="s">
        <v>2043</v>
      </c>
      <c r="D1338" s="33"/>
      <c r="E1338" s="33">
        <v>70</v>
      </c>
      <c r="F1338" s="33" t="s">
        <v>832</v>
      </c>
      <c r="G1338" s="34">
        <v>4</v>
      </c>
      <c r="H1338" s="31">
        <v>5</v>
      </c>
      <c r="I1338" s="35" t="s">
        <v>1140</v>
      </c>
      <c r="K1338" s="36" t="s">
        <v>831</v>
      </c>
      <c r="L1338" s="37">
        <v>0</v>
      </c>
      <c r="M1338" s="38">
        <v>0</v>
      </c>
      <c r="N1338" s="38">
        <v>0</v>
      </c>
      <c r="O1338" s="39">
        <v>0</v>
      </c>
      <c r="P1338" s="37">
        <v>43.69</v>
      </c>
      <c r="Q1338" s="38">
        <v>45.5</v>
      </c>
      <c r="R1338" s="38">
        <v>146.73</v>
      </c>
      <c r="S1338" s="38">
        <v>237.02</v>
      </c>
      <c r="T1338" s="38">
        <v>406.23</v>
      </c>
      <c r="U1338" s="38">
        <v>238.64</v>
      </c>
      <c r="V1338" s="38">
        <v>919.2</v>
      </c>
      <c r="W1338" s="38">
        <v>233.39</v>
      </c>
      <c r="X1338" s="38">
        <v>1333.52</v>
      </c>
      <c r="Y1338" s="38">
        <v>289.29</v>
      </c>
      <c r="Z1338" s="38">
        <v>374.9</v>
      </c>
      <c r="AA1338" s="40">
        <v>239.13</v>
      </c>
      <c r="AB1338" s="27">
        <f t="shared" si="60"/>
        <v>0</v>
      </c>
      <c r="AC1338" s="28">
        <f t="shared" si="61"/>
        <v>1333.52</v>
      </c>
      <c r="AD1338" s="29">
        <f t="shared" si="62"/>
        <v>0</v>
      </c>
    </row>
    <row r="1339" spans="1:30" ht="12.75" customHeight="1">
      <c r="A1339" s="30" t="s">
        <v>833</v>
      </c>
      <c r="C1339" s="32" t="s">
        <v>2043</v>
      </c>
      <c r="E1339" s="33">
        <v>70</v>
      </c>
      <c r="F1339" s="33" t="s">
        <v>832</v>
      </c>
      <c r="G1339" s="34">
        <v>5</v>
      </c>
      <c r="H1339" s="31">
        <v>5</v>
      </c>
      <c r="I1339" s="35" t="s">
        <v>1140</v>
      </c>
      <c r="K1339" s="36" t="s">
        <v>833</v>
      </c>
      <c r="L1339" s="37">
        <v>0</v>
      </c>
      <c r="M1339" s="38">
        <v>0</v>
      </c>
      <c r="N1339" s="38">
        <v>0</v>
      </c>
      <c r="O1339" s="39">
        <v>0</v>
      </c>
      <c r="P1339" s="37">
        <v>105.31</v>
      </c>
      <c r="Q1339" s="38">
        <v>577.94</v>
      </c>
      <c r="R1339" s="38">
        <v>54.23</v>
      </c>
      <c r="S1339" s="38">
        <v>11.31</v>
      </c>
      <c r="T1339" s="38">
        <v>0</v>
      </c>
      <c r="U1339" s="38">
        <v>0</v>
      </c>
      <c r="V1339" s="38">
        <v>0</v>
      </c>
      <c r="W1339" s="38">
        <v>17.29</v>
      </c>
      <c r="X1339" s="38">
        <v>129.97</v>
      </c>
      <c r="Y1339" s="38">
        <v>0</v>
      </c>
      <c r="Z1339" s="38">
        <v>0</v>
      </c>
      <c r="AA1339" s="40">
        <v>932.52</v>
      </c>
      <c r="AB1339" s="27">
        <f t="shared" si="60"/>
        <v>0</v>
      </c>
      <c r="AC1339" s="28">
        <f t="shared" si="61"/>
        <v>932.52</v>
      </c>
      <c r="AD1339" s="29">
        <f t="shared" si="62"/>
        <v>0</v>
      </c>
    </row>
    <row r="1340" spans="1:30" ht="12.75" customHeight="1">
      <c r="A1340" s="30" t="s">
        <v>834</v>
      </c>
      <c r="C1340" s="32" t="s">
        <v>2043</v>
      </c>
      <c r="E1340" s="33">
        <v>70</v>
      </c>
      <c r="F1340" s="33" t="s">
        <v>832</v>
      </c>
      <c r="G1340" s="34">
        <v>4</v>
      </c>
      <c r="H1340" s="31">
        <v>5</v>
      </c>
      <c r="I1340" s="35" t="s">
        <v>1140</v>
      </c>
      <c r="K1340" s="36" t="s">
        <v>834</v>
      </c>
      <c r="L1340" s="37">
        <v>0</v>
      </c>
      <c r="M1340" s="38">
        <v>0</v>
      </c>
      <c r="N1340" s="38">
        <v>0</v>
      </c>
      <c r="O1340" s="39">
        <v>0</v>
      </c>
      <c r="P1340" s="37">
        <v>63.02</v>
      </c>
      <c r="Q1340" s="38">
        <v>65.64</v>
      </c>
      <c r="R1340" s="38">
        <v>0</v>
      </c>
      <c r="S1340" s="38">
        <v>35.26</v>
      </c>
      <c r="T1340" s="38">
        <v>0</v>
      </c>
      <c r="U1340" s="38">
        <v>0</v>
      </c>
      <c r="V1340" s="38">
        <v>0</v>
      </c>
      <c r="W1340" s="38">
        <v>0</v>
      </c>
      <c r="X1340" s="38">
        <v>0</v>
      </c>
      <c r="Y1340" s="38">
        <v>0</v>
      </c>
      <c r="Z1340" s="38">
        <v>0</v>
      </c>
      <c r="AA1340" s="40">
        <v>59.44</v>
      </c>
      <c r="AB1340" s="27">
        <f t="shared" si="60"/>
        <v>0</v>
      </c>
      <c r="AC1340" s="28">
        <f t="shared" si="61"/>
        <v>65.64</v>
      </c>
      <c r="AD1340" s="29">
        <f t="shared" si="62"/>
        <v>0</v>
      </c>
    </row>
    <row r="1341" spans="1:30" ht="12.75" customHeight="1">
      <c r="A1341" s="30" t="s">
        <v>835</v>
      </c>
      <c r="C1341" s="32" t="s">
        <v>2043</v>
      </c>
      <c r="E1341" s="33">
        <v>70</v>
      </c>
      <c r="F1341" s="33" t="s">
        <v>832</v>
      </c>
      <c r="G1341" s="34">
        <v>5</v>
      </c>
      <c r="H1341" s="31">
        <v>5</v>
      </c>
      <c r="I1341" s="35" t="s">
        <v>1140</v>
      </c>
      <c r="K1341" s="36" t="s">
        <v>835</v>
      </c>
      <c r="L1341" s="37">
        <v>0</v>
      </c>
      <c r="M1341" s="38">
        <v>0</v>
      </c>
      <c r="N1341" s="38">
        <v>0</v>
      </c>
      <c r="O1341" s="39">
        <v>0</v>
      </c>
      <c r="P1341" s="37">
        <v>0</v>
      </c>
      <c r="Q1341" s="38">
        <v>0</v>
      </c>
      <c r="R1341" s="38">
        <v>0</v>
      </c>
      <c r="S1341" s="38">
        <v>0</v>
      </c>
      <c r="T1341" s="38">
        <v>0</v>
      </c>
      <c r="U1341" s="38">
        <v>0</v>
      </c>
      <c r="V1341" s="38">
        <v>0</v>
      </c>
      <c r="W1341" s="38">
        <v>0</v>
      </c>
      <c r="X1341" s="38">
        <v>0</v>
      </c>
      <c r="Y1341" s="38">
        <v>0</v>
      </c>
      <c r="Z1341" s="38">
        <v>0</v>
      </c>
      <c r="AA1341" s="40">
        <v>0</v>
      </c>
      <c r="AB1341" s="27">
        <f t="shared" si="60"/>
        <v>0</v>
      </c>
      <c r="AC1341" s="28">
        <f t="shared" si="61"/>
        <v>0</v>
      </c>
      <c r="AD1341" s="29" t="e">
        <f t="shared" si="62"/>
        <v>#DIV/0!</v>
      </c>
    </row>
    <row r="1342" spans="1:30" ht="12.75" customHeight="1">
      <c r="A1342" s="30" t="s">
        <v>836</v>
      </c>
      <c r="C1342" s="32" t="s">
        <v>2043</v>
      </c>
      <c r="E1342" s="33">
        <v>75</v>
      </c>
      <c r="F1342" s="33" t="s">
        <v>1360</v>
      </c>
      <c r="G1342" s="34">
        <v>4</v>
      </c>
      <c r="H1342" s="31">
        <v>4</v>
      </c>
      <c r="I1342" s="35">
        <v>29</v>
      </c>
      <c r="K1342" s="36" t="s">
        <v>836</v>
      </c>
      <c r="L1342" s="37">
        <v>542.1</v>
      </c>
      <c r="M1342" s="38">
        <v>480.39</v>
      </c>
      <c r="N1342" s="38">
        <v>141.31</v>
      </c>
      <c r="O1342" s="39">
        <v>0</v>
      </c>
      <c r="P1342" s="37">
        <v>791.85</v>
      </c>
      <c r="Q1342" s="38">
        <v>862.67</v>
      </c>
      <c r="R1342" s="38">
        <v>674.21</v>
      </c>
      <c r="S1342" s="38">
        <v>914.53</v>
      </c>
      <c r="T1342" s="38">
        <v>593.18</v>
      </c>
      <c r="U1342" s="38">
        <v>723.5</v>
      </c>
      <c r="V1342" s="38">
        <v>374.54</v>
      </c>
      <c r="W1342" s="38">
        <v>371.37</v>
      </c>
      <c r="X1342" s="38">
        <v>333.3</v>
      </c>
      <c r="Y1342" s="38">
        <v>336.06</v>
      </c>
      <c r="Z1342" s="38">
        <v>279.28</v>
      </c>
      <c r="AA1342" s="40">
        <v>309.59</v>
      </c>
      <c r="AB1342" s="27">
        <f t="shared" si="60"/>
        <v>542.1</v>
      </c>
      <c r="AC1342" s="28">
        <f t="shared" si="61"/>
        <v>914.53</v>
      </c>
      <c r="AD1342" s="29">
        <f t="shared" si="62"/>
        <v>0.5927634960034116</v>
      </c>
    </row>
    <row r="1343" spans="1:30" ht="12.75" customHeight="1">
      <c r="A1343" s="30" t="s">
        <v>837</v>
      </c>
      <c r="C1343" s="32" t="s">
        <v>2043</v>
      </c>
      <c r="E1343" s="33">
        <v>75</v>
      </c>
      <c r="F1343" s="33" t="s">
        <v>1360</v>
      </c>
      <c r="G1343" s="34">
        <v>3</v>
      </c>
      <c r="H1343" s="31">
        <v>3</v>
      </c>
      <c r="I1343" s="35"/>
      <c r="K1343" s="36" t="s">
        <v>837</v>
      </c>
      <c r="AB1343" s="27">
        <f t="shared" si="60"/>
        <v>0</v>
      </c>
      <c r="AC1343" s="28">
        <f t="shared" si="61"/>
        <v>0</v>
      </c>
      <c r="AD1343" s="29" t="e">
        <f t="shared" si="62"/>
        <v>#DIV/0!</v>
      </c>
    </row>
    <row r="1344" spans="1:30" ht="12.75" customHeight="1">
      <c r="A1344" s="30" t="s">
        <v>838</v>
      </c>
      <c r="C1344" s="32" t="s">
        <v>2043</v>
      </c>
      <c r="E1344" s="33">
        <v>89</v>
      </c>
      <c r="F1344" s="33" t="s">
        <v>839</v>
      </c>
      <c r="G1344" s="34">
        <v>6</v>
      </c>
      <c r="H1344" s="31">
        <v>4</v>
      </c>
      <c r="I1344" s="35">
        <v>3</v>
      </c>
      <c r="K1344" s="36" t="s">
        <v>838</v>
      </c>
      <c r="L1344" s="37">
        <v>139.77</v>
      </c>
      <c r="M1344" s="38">
        <v>258.66</v>
      </c>
      <c r="N1344" s="38">
        <v>799.83</v>
      </c>
      <c r="O1344" s="39">
        <v>1409.24</v>
      </c>
      <c r="P1344" s="37">
        <v>257.89</v>
      </c>
      <c r="Q1344" s="38">
        <v>295.39</v>
      </c>
      <c r="R1344" s="38">
        <v>281.02</v>
      </c>
      <c r="S1344" s="38">
        <v>256.86</v>
      </c>
      <c r="T1344" s="38">
        <v>172.25</v>
      </c>
      <c r="U1344" s="38">
        <v>373.73</v>
      </c>
      <c r="V1344" s="38">
        <v>826.38</v>
      </c>
      <c r="W1344" s="38">
        <v>508.54</v>
      </c>
      <c r="X1344" s="38">
        <v>453.51</v>
      </c>
      <c r="Y1344" s="38">
        <v>501.39</v>
      </c>
      <c r="Z1344" s="38">
        <v>532.96</v>
      </c>
      <c r="AA1344" s="40">
        <v>398.88</v>
      </c>
      <c r="AB1344" s="27">
        <f t="shared" si="60"/>
        <v>1409.24</v>
      </c>
      <c r="AC1344" s="28">
        <f t="shared" si="61"/>
        <v>826.38</v>
      </c>
      <c r="AD1344" s="29">
        <f t="shared" si="62"/>
        <v>1.7053171664367484</v>
      </c>
    </row>
    <row r="1345" spans="1:30" ht="12.75" customHeight="1">
      <c r="A1345" s="30" t="s">
        <v>840</v>
      </c>
      <c r="C1345" s="32" t="s">
        <v>2043</v>
      </c>
      <c r="E1345" s="33">
        <v>89</v>
      </c>
      <c r="F1345" s="33" t="s">
        <v>839</v>
      </c>
      <c r="G1345" s="34">
        <v>6</v>
      </c>
      <c r="H1345" s="31">
        <v>6</v>
      </c>
      <c r="I1345" s="35"/>
      <c r="K1345" s="36" t="s">
        <v>840</v>
      </c>
      <c r="AB1345" s="27">
        <f t="shared" si="60"/>
        <v>0</v>
      </c>
      <c r="AC1345" s="28">
        <f t="shared" si="61"/>
        <v>0</v>
      </c>
      <c r="AD1345" s="29" t="e">
        <f t="shared" si="62"/>
        <v>#DIV/0!</v>
      </c>
    </row>
    <row r="1346" spans="1:30" ht="12.75" customHeight="1">
      <c r="A1346" s="30" t="s">
        <v>841</v>
      </c>
      <c r="B1346" s="31"/>
      <c r="C1346" s="32" t="s">
        <v>2043</v>
      </c>
      <c r="D1346" s="33"/>
      <c r="E1346" s="33">
        <v>90</v>
      </c>
      <c r="F1346" s="33" t="s">
        <v>842</v>
      </c>
      <c r="G1346" s="34">
        <v>6</v>
      </c>
      <c r="H1346" s="31">
        <v>6</v>
      </c>
      <c r="K1346" s="36" t="s">
        <v>841</v>
      </c>
      <c r="AB1346" s="27">
        <f t="shared" si="60"/>
        <v>0</v>
      </c>
      <c r="AC1346" s="28">
        <f t="shared" si="61"/>
        <v>0</v>
      </c>
      <c r="AD1346" s="29" t="e">
        <f t="shared" si="62"/>
        <v>#DIV/0!</v>
      </c>
    </row>
    <row r="1347" spans="1:30" ht="12.75" customHeight="1">
      <c r="A1347" s="30" t="s">
        <v>843</v>
      </c>
      <c r="B1347" s="31"/>
      <c r="C1347" s="32" t="s">
        <v>2043</v>
      </c>
      <c r="D1347" s="33"/>
      <c r="E1347" s="33">
        <v>90</v>
      </c>
      <c r="F1347" s="33" t="s">
        <v>842</v>
      </c>
      <c r="G1347" s="34">
        <v>6</v>
      </c>
      <c r="H1347" s="31">
        <v>6</v>
      </c>
      <c r="I1347" s="35">
        <v>29</v>
      </c>
      <c r="K1347" s="36" t="s">
        <v>843</v>
      </c>
      <c r="L1347" s="37">
        <v>55</v>
      </c>
      <c r="M1347" s="38">
        <v>74.44</v>
      </c>
      <c r="N1347" s="38">
        <v>0</v>
      </c>
      <c r="O1347" s="39">
        <v>0</v>
      </c>
      <c r="P1347" s="37">
        <v>10.17</v>
      </c>
      <c r="Q1347" s="38">
        <v>25.4</v>
      </c>
      <c r="R1347" s="38">
        <v>21.71</v>
      </c>
      <c r="S1347" s="38">
        <v>20.7</v>
      </c>
      <c r="T1347" s="38">
        <v>0</v>
      </c>
      <c r="U1347" s="38">
        <v>0</v>
      </c>
      <c r="V1347" s="38">
        <v>54.42</v>
      </c>
      <c r="W1347" s="38">
        <v>60.24</v>
      </c>
      <c r="X1347" s="38">
        <v>80.92</v>
      </c>
      <c r="Y1347" s="38">
        <v>69.33</v>
      </c>
      <c r="Z1347" s="38">
        <v>61.86</v>
      </c>
      <c r="AA1347" s="40">
        <v>158.05</v>
      </c>
      <c r="AB1347" s="27">
        <f t="shared" si="60"/>
        <v>74.44</v>
      </c>
      <c r="AC1347" s="28">
        <f t="shared" si="61"/>
        <v>158.05</v>
      </c>
      <c r="AD1347" s="29">
        <f t="shared" si="62"/>
        <v>0.47099019297690603</v>
      </c>
    </row>
    <row r="1348" spans="1:30" ht="12.75" customHeight="1">
      <c r="A1348" s="30" t="s">
        <v>844</v>
      </c>
      <c r="C1348" s="32" t="s">
        <v>2043</v>
      </c>
      <c r="E1348" s="33">
        <v>90</v>
      </c>
      <c r="F1348" s="33" t="s">
        <v>1360</v>
      </c>
      <c r="G1348" s="34">
        <v>1</v>
      </c>
      <c r="H1348" s="31">
        <v>1</v>
      </c>
      <c r="I1348" s="35" t="s">
        <v>1140</v>
      </c>
      <c r="K1348" s="36" t="s">
        <v>844</v>
      </c>
      <c r="L1348" s="37">
        <v>0</v>
      </c>
      <c r="M1348" s="38">
        <v>0</v>
      </c>
      <c r="N1348" s="38">
        <v>0</v>
      </c>
      <c r="O1348" s="39">
        <v>0</v>
      </c>
      <c r="P1348" s="37">
        <v>0</v>
      </c>
      <c r="Q1348" s="38">
        <v>0</v>
      </c>
      <c r="R1348" s="38">
        <v>0</v>
      </c>
      <c r="S1348" s="38">
        <v>10.16</v>
      </c>
      <c r="T1348" s="38">
        <v>0</v>
      </c>
      <c r="U1348" s="38">
        <v>0</v>
      </c>
      <c r="V1348" s="38">
        <v>0</v>
      </c>
      <c r="W1348" s="38">
        <v>25.9</v>
      </c>
      <c r="X1348" s="38">
        <v>0</v>
      </c>
      <c r="Y1348" s="38">
        <v>95.73</v>
      </c>
      <c r="Z1348" s="38">
        <v>0</v>
      </c>
      <c r="AA1348" s="40">
        <v>0</v>
      </c>
      <c r="AB1348" s="27">
        <f aca="true" t="shared" si="63" ref="AB1348:AB1411">MAX(L1348:O1348)</f>
        <v>0</v>
      </c>
      <c r="AC1348" s="28">
        <f aca="true" t="shared" si="64" ref="AC1348:AC1411">MAX(P1348:AA1348)</f>
        <v>95.73</v>
      </c>
      <c r="AD1348" s="29">
        <f aca="true" t="shared" si="65" ref="AD1348:AD1411">PRODUCT(AB1348,1/AC1348)</f>
        <v>0</v>
      </c>
    </row>
    <row r="1349" spans="1:30" ht="12.75" customHeight="1">
      <c r="A1349" s="30" t="s">
        <v>845</v>
      </c>
      <c r="B1349" s="31"/>
      <c r="C1349" s="32" t="s">
        <v>2043</v>
      </c>
      <c r="D1349" s="33"/>
      <c r="E1349" s="33">
        <v>106</v>
      </c>
      <c r="F1349" s="33" t="s">
        <v>3054</v>
      </c>
      <c r="G1349" s="34">
        <v>3</v>
      </c>
      <c r="H1349" s="31">
        <v>3</v>
      </c>
      <c r="I1349" s="35" t="s">
        <v>1140</v>
      </c>
      <c r="J1349" s="45"/>
      <c r="K1349" s="36" t="s">
        <v>845</v>
      </c>
      <c r="L1349" s="37">
        <v>0</v>
      </c>
      <c r="M1349" s="38">
        <v>0</v>
      </c>
      <c r="N1349" s="38">
        <v>0</v>
      </c>
      <c r="O1349" s="39">
        <v>0</v>
      </c>
      <c r="P1349" s="37">
        <v>0</v>
      </c>
      <c r="Q1349" s="38">
        <v>0</v>
      </c>
      <c r="R1349" s="38">
        <v>0</v>
      </c>
      <c r="S1349" s="38">
        <v>0</v>
      </c>
      <c r="T1349" s="38">
        <v>0</v>
      </c>
      <c r="U1349" s="38">
        <v>0</v>
      </c>
      <c r="V1349" s="38">
        <v>0</v>
      </c>
      <c r="W1349" s="38">
        <v>0</v>
      </c>
      <c r="X1349" s="38">
        <v>0</v>
      </c>
      <c r="Y1349" s="38">
        <v>0</v>
      </c>
      <c r="Z1349" s="38">
        <v>0</v>
      </c>
      <c r="AA1349" s="40">
        <v>231.91</v>
      </c>
      <c r="AB1349" s="27">
        <f t="shared" si="63"/>
        <v>0</v>
      </c>
      <c r="AC1349" s="28">
        <f t="shared" si="64"/>
        <v>231.91</v>
      </c>
      <c r="AD1349" s="29">
        <f t="shared" si="65"/>
        <v>0</v>
      </c>
    </row>
    <row r="1350" spans="1:30" ht="12.75" customHeight="1">
      <c r="A1350" s="30" t="s">
        <v>846</v>
      </c>
      <c r="B1350" s="31"/>
      <c r="C1350" s="32" t="s">
        <v>2043</v>
      </c>
      <c r="D1350" s="33"/>
      <c r="E1350" s="33">
        <v>106</v>
      </c>
      <c r="F1350" s="33" t="s">
        <v>3054</v>
      </c>
      <c r="G1350" s="34">
        <v>4</v>
      </c>
      <c r="H1350" s="31">
        <v>4</v>
      </c>
      <c r="I1350" s="35"/>
      <c r="K1350" s="36" t="s">
        <v>846</v>
      </c>
      <c r="AB1350" s="27">
        <f t="shared" si="63"/>
        <v>0</v>
      </c>
      <c r="AC1350" s="28">
        <f t="shared" si="64"/>
        <v>0</v>
      </c>
      <c r="AD1350" s="29" t="e">
        <f t="shared" si="65"/>
        <v>#DIV/0!</v>
      </c>
    </row>
    <row r="1351" spans="1:30" ht="12.75" customHeight="1">
      <c r="A1351" s="30" t="s">
        <v>847</v>
      </c>
      <c r="B1351" s="31"/>
      <c r="C1351" s="32" t="s">
        <v>2043</v>
      </c>
      <c r="D1351" s="33"/>
      <c r="E1351" s="33">
        <v>106</v>
      </c>
      <c r="F1351" s="33" t="s">
        <v>3054</v>
      </c>
      <c r="G1351" s="34">
        <v>4</v>
      </c>
      <c r="H1351" s="31">
        <v>4</v>
      </c>
      <c r="I1351" s="35" t="s">
        <v>1140</v>
      </c>
      <c r="K1351" s="36" t="s">
        <v>847</v>
      </c>
      <c r="L1351" s="37">
        <v>0</v>
      </c>
      <c r="M1351" s="38">
        <v>0</v>
      </c>
      <c r="N1351" s="38">
        <v>0</v>
      </c>
      <c r="O1351" s="39">
        <v>0</v>
      </c>
      <c r="P1351" s="37">
        <v>253.94</v>
      </c>
      <c r="Q1351" s="38">
        <v>149.59</v>
      </c>
      <c r="R1351" s="38">
        <v>0</v>
      </c>
      <c r="S1351" s="38">
        <v>0</v>
      </c>
      <c r="T1351" s="38">
        <v>0</v>
      </c>
      <c r="U1351" s="38">
        <v>0</v>
      </c>
      <c r="V1351" s="38">
        <v>0</v>
      </c>
      <c r="W1351" s="38">
        <v>0</v>
      </c>
      <c r="X1351" s="38">
        <v>0</v>
      </c>
      <c r="Y1351" s="38">
        <v>0</v>
      </c>
      <c r="Z1351" s="38">
        <v>1209.37</v>
      </c>
      <c r="AA1351" s="40">
        <v>608.42</v>
      </c>
      <c r="AB1351" s="27">
        <f t="shared" si="63"/>
        <v>0</v>
      </c>
      <c r="AC1351" s="28">
        <f t="shared" si="64"/>
        <v>1209.37</v>
      </c>
      <c r="AD1351" s="29">
        <f t="shared" si="65"/>
        <v>0</v>
      </c>
    </row>
    <row r="1352" spans="1:30" ht="12.75" customHeight="1">
      <c r="A1352" s="30" t="s">
        <v>848</v>
      </c>
      <c r="B1352" s="31"/>
      <c r="C1352" s="32" t="s">
        <v>2043</v>
      </c>
      <c r="D1352" s="33"/>
      <c r="E1352" s="33">
        <v>106</v>
      </c>
      <c r="F1352" s="33" t="s">
        <v>3054</v>
      </c>
      <c r="G1352" s="34">
        <v>4</v>
      </c>
      <c r="H1352" s="31">
        <v>4</v>
      </c>
      <c r="I1352" s="35" t="s">
        <v>1140</v>
      </c>
      <c r="K1352" s="36" t="s">
        <v>848</v>
      </c>
      <c r="L1352" s="37">
        <v>0</v>
      </c>
      <c r="M1352" s="38">
        <v>0</v>
      </c>
      <c r="N1352" s="38">
        <v>0</v>
      </c>
      <c r="O1352" s="39">
        <v>0</v>
      </c>
      <c r="P1352" s="37">
        <v>945</v>
      </c>
      <c r="Q1352" s="38">
        <v>671.01</v>
      </c>
      <c r="R1352" s="38">
        <v>0</v>
      </c>
      <c r="S1352" s="38">
        <v>11.45</v>
      </c>
      <c r="T1352" s="38">
        <v>0</v>
      </c>
      <c r="U1352" s="38">
        <v>0</v>
      </c>
      <c r="V1352" s="38">
        <v>0</v>
      </c>
      <c r="W1352" s="38">
        <v>13.37</v>
      </c>
      <c r="X1352" s="38">
        <v>0</v>
      </c>
      <c r="Y1352" s="38">
        <v>0</v>
      </c>
      <c r="Z1352" s="38">
        <v>4924.15</v>
      </c>
      <c r="AA1352" s="40">
        <v>2569.39</v>
      </c>
      <c r="AB1352" s="27">
        <f t="shared" si="63"/>
        <v>0</v>
      </c>
      <c r="AC1352" s="28">
        <f t="shared" si="64"/>
        <v>4924.15</v>
      </c>
      <c r="AD1352" s="29">
        <f t="shared" si="65"/>
        <v>0</v>
      </c>
    </row>
    <row r="1353" spans="1:30" ht="12.75" customHeight="1">
      <c r="A1353" s="30" t="s">
        <v>849</v>
      </c>
      <c r="C1353" s="32" t="s">
        <v>2043</v>
      </c>
      <c r="D1353" s="33"/>
      <c r="E1353" s="33">
        <v>106</v>
      </c>
      <c r="F1353" s="33" t="s">
        <v>3054</v>
      </c>
      <c r="G1353" s="34">
        <v>4</v>
      </c>
      <c r="H1353" s="31">
        <v>4</v>
      </c>
      <c r="I1353" s="35" t="s">
        <v>1140</v>
      </c>
      <c r="K1353" s="36" t="s">
        <v>849</v>
      </c>
      <c r="L1353" s="37">
        <v>0</v>
      </c>
      <c r="M1353" s="38">
        <v>0</v>
      </c>
      <c r="N1353" s="38">
        <v>0</v>
      </c>
      <c r="O1353" s="39">
        <v>0</v>
      </c>
      <c r="P1353" s="37">
        <v>170.91</v>
      </c>
      <c r="Q1353" s="38">
        <v>340.59</v>
      </c>
      <c r="R1353" s="38">
        <v>19</v>
      </c>
      <c r="S1353" s="38">
        <v>0</v>
      </c>
      <c r="T1353" s="38">
        <v>0</v>
      </c>
      <c r="U1353" s="38">
        <v>0</v>
      </c>
      <c r="V1353" s="38">
        <v>0</v>
      </c>
      <c r="W1353" s="38">
        <v>47.25</v>
      </c>
      <c r="X1353" s="38">
        <v>0</v>
      </c>
      <c r="Y1353" s="38">
        <v>0</v>
      </c>
      <c r="Z1353" s="38">
        <v>0</v>
      </c>
      <c r="AA1353" s="40">
        <v>1141.9</v>
      </c>
      <c r="AB1353" s="27">
        <f t="shared" si="63"/>
        <v>0</v>
      </c>
      <c r="AC1353" s="28">
        <f t="shared" si="64"/>
        <v>1141.9</v>
      </c>
      <c r="AD1353" s="29">
        <f t="shared" si="65"/>
        <v>0</v>
      </c>
    </row>
    <row r="1354" spans="1:30" ht="12.75" customHeight="1">
      <c r="A1354" s="30" t="s">
        <v>850</v>
      </c>
      <c r="C1354" s="32" t="s">
        <v>2043</v>
      </c>
      <c r="E1354" s="33">
        <v>106</v>
      </c>
      <c r="F1354" s="33" t="s">
        <v>3054</v>
      </c>
      <c r="G1354" s="34">
        <v>4</v>
      </c>
      <c r="H1354" s="31">
        <v>4</v>
      </c>
      <c r="I1354" s="35" t="s">
        <v>1140</v>
      </c>
      <c r="K1354" s="36" t="s">
        <v>850</v>
      </c>
      <c r="L1354" s="37">
        <v>0</v>
      </c>
      <c r="M1354" s="38">
        <v>0</v>
      </c>
      <c r="N1354" s="38">
        <v>0</v>
      </c>
      <c r="O1354" s="39">
        <v>0</v>
      </c>
      <c r="P1354" s="37">
        <v>354.27</v>
      </c>
      <c r="Q1354" s="38">
        <v>255.08</v>
      </c>
      <c r="R1354" s="38">
        <v>0</v>
      </c>
      <c r="S1354" s="38">
        <v>0</v>
      </c>
      <c r="T1354" s="38">
        <v>0</v>
      </c>
      <c r="U1354" s="38">
        <v>0</v>
      </c>
      <c r="V1354" s="38">
        <v>0</v>
      </c>
      <c r="W1354" s="38">
        <v>0</v>
      </c>
      <c r="X1354" s="38">
        <v>0</v>
      </c>
      <c r="Y1354" s="38">
        <v>0</v>
      </c>
      <c r="Z1354" s="38">
        <v>1924.33</v>
      </c>
      <c r="AA1354" s="40">
        <v>770.27</v>
      </c>
      <c r="AB1354" s="27">
        <f t="shared" si="63"/>
        <v>0</v>
      </c>
      <c r="AC1354" s="28">
        <f t="shared" si="64"/>
        <v>1924.33</v>
      </c>
      <c r="AD1354" s="29">
        <f t="shared" si="65"/>
        <v>0</v>
      </c>
    </row>
    <row r="1355" spans="1:30" ht="12.75" customHeight="1">
      <c r="A1355" s="30" t="s">
        <v>851</v>
      </c>
      <c r="C1355" s="32" t="s">
        <v>2043</v>
      </c>
      <c r="E1355" s="33">
        <v>106</v>
      </c>
      <c r="F1355" s="33" t="s">
        <v>3054</v>
      </c>
      <c r="G1355" s="34">
        <v>3</v>
      </c>
      <c r="H1355" s="31">
        <v>3</v>
      </c>
      <c r="I1355" s="35"/>
      <c r="K1355" s="36" t="s">
        <v>851</v>
      </c>
      <c r="AB1355" s="27">
        <f t="shared" si="63"/>
        <v>0</v>
      </c>
      <c r="AC1355" s="28">
        <f t="shared" si="64"/>
        <v>0</v>
      </c>
      <c r="AD1355" s="29" t="e">
        <f t="shared" si="65"/>
        <v>#DIV/0!</v>
      </c>
    </row>
    <row r="1356" spans="1:30" ht="12.75" customHeight="1">
      <c r="A1356" s="30" t="s">
        <v>852</v>
      </c>
      <c r="C1356" s="32" t="s">
        <v>2043</v>
      </c>
      <c r="E1356" s="33">
        <v>106</v>
      </c>
      <c r="F1356" s="33" t="s">
        <v>3054</v>
      </c>
      <c r="G1356" s="34">
        <v>4</v>
      </c>
      <c r="H1356" s="31">
        <v>4</v>
      </c>
      <c r="I1356" s="35">
        <v>17</v>
      </c>
      <c r="K1356" s="36" t="s">
        <v>852</v>
      </c>
      <c r="L1356" s="37">
        <v>0</v>
      </c>
      <c r="M1356" s="38">
        <v>0</v>
      </c>
      <c r="N1356" s="38">
        <v>0</v>
      </c>
      <c r="O1356" s="39">
        <v>68.72</v>
      </c>
      <c r="P1356" s="37">
        <v>1829.38</v>
      </c>
      <c r="Q1356" s="38">
        <v>1518.8</v>
      </c>
      <c r="R1356" s="38">
        <v>1405.42</v>
      </c>
      <c r="S1356" s="38">
        <v>320.79</v>
      </c>
      <c r="T1356" s="38">
        <v>0</v>
      </c>
      <c r="U1356" s="38">
        <v>0</v>
      </c>
      <c r="V1356" s="38">
        <v>0</v>
      </c>
      <c r="W1356" s="38">
        <v>693.92</v>
      </c>
      <c r="X1356" s="38">
        <v>0</v>
      </c>
      <c r="Y1356" s="38">
        <v>784.92</v>
      </c>
      <c r="Z1356" s="38">
        <v>0</v>
      </c>
      <c r="AA1356" s="40">
        <v>2497.98</v>
      </c>
      <c r="AB1356" s="27">
        <f t="shared" si="63"/>
        <v>68.72</v>
      </c>
      <c r="AC1356" s="28">
        <f t="shared" si="64"/>
        <v>2497.98</v>
      </c>
      <c r="AD1356" s="29">
        <f t="shared" si="65"/>
        <v>0.027510228264437664</v>
      </c>
    </row>
    <row r="1357" spans="1:30" ht="12.75" customHeight="1">
      <c r="A1357" s="30" t="s">
        <v>853</v>
      </c>
      <c r="C1357" s="32" t="s">
        <v>2043</v>
      </c>
      <c r="E1357" s="33">
        <v>106</v>
      </c>
      <c r="F1357" s="33" t="s">
        <v>3054</v>
      </c>
      <c r="G1357" s="34">
        <v>4</v>
      </c>
      <c r="H1357" s="31">
        <v>4</v>
      </c>
      <c r="I1357" s="35" t="s">
        <v>1140</v>
      </c>
      <c r="K1357" s="36" t="s">
        <v>853</v>
      </c>
      <c r="L1357" s="37">
        <v>0</v>
      </c>
      <c r="M1357" s="38">
        <v>0</v>
      </c>
      <c r="N1357" s="38">
        <v>0</v>
      </c>
      <c r="O1357" s="39">
        <v>0</v>
      </c>
      <c r="P1357" s="37">
        <v>238.98</v>
      </c>
      <c r="Q1357" s="38">
        <v>292.93</v>
      </c>
      <c r="R1357" s="38">
        <v>69.96</v>
      </c>
      <c r="S1357" s="38">
        <v>108.54</v>
      </c>
      <c r="T1357" s="38">
        <v>121.61</v>
      </c>
      <c r="U1357" s="38">
        <v>115.98</v>
      </c>
      <c r="V1357" s="38">
        <v>170.74</v>
      </c>
      <c r="W1357" s="38">
        <v>0</v>
      </c>
      <c r="X1357" s="38">
        <v>0</v>
      </c>
      <c r="Y1357" s="38">
        <v>0</v>
      </c>
      <c r="Z1357" s="38">
        <v>0</v>
      </c>
      <c r="AA1357" s="40">
        <v>0</v>
      </c>
      <c r="AB1357" s="27">
        <f t="shared" si="63"/>
        <v>0</v>
      </c>
      <c r="AC1357" s="28">
        <f t="shared" si="64"/>
        <v>292.93</v>
      </c>
      <c r="AD1357" s="29">
        <f t="shared" si="65"/>
        <v>0</v>
      </c>
    </row>
    <row r="1358" spans="1:30" ht="12.75" customHeight="1">
      <c r="A1358" s="30" t="s">
        <v>854</v>
      </c>
      <c r="C1358" s="32" t="s">
        <v>2043</v>
      </c>
      <c r="E1358" s="33">
        <v>106</v>
      </c>
      <c r="F1358" s="33" t="s">
        <v>3054</v>
      </c>
      <c r="G1358" s="34">
        <v>4</v>
      </c>
      <c r="H1358" s="31">
        <v>4</v>
      </c>
      <c r="I1358" s="35" t="s">
        <v>1140</v>
      </c>
      <c r="K1358" s="36" t="s">
        <v>854</v>
      </c>
      <c r="L1358" s="37">
        <v>0</v>
      </c>
      <c r="M1358" s="38">
        <v>0</v>
      </c>
      <c r="N1358" s="38">
        <v>0</v>
      </c>
      <c r="O1358" s="39">
        <v>0</v>
      </c>
      <c r="P1358" s="37">
        <v>761.48</v>
      </c>
      <c r="Q1358" s="38">
        <v>577.4</v>
      </c>
      <c r="R1358" s="38">
        <v>543.34</v>
      </c>
      <c r="S1358" s="38">
        <v>451.33</v>
      </c>
      <c r="T1358" s="38">
        <v>474.24</v>
      </c>
      <c r="U1358" s="38">
        <v>956.11</v>
      </c>
      <c r="V1358" s="38">
        <v>261.47</v>
      </c>
      <c r="W1358" s="38">
        <v>14.25</v>
      </c>
      <c r="X1358" s="38">
        <v>0</v>
      </c>
      <c r="Y1358" s="38">
        <v>0</v>
      </c>
      <c r="Z1358" s="38">
        <v>0</v>
      </c>
      <c r="AA1358" s="40">
        <v>133.47</v>
      </c>
      <c r="AB1358" s="27">
        <f t="shared" si="63"/>
        <v>0</v>
      </c>
      <c r="AC1358" s="28">
        <f t="shared" si="64"/>
        <v>956.11</v>
      </c>
      <c r="AD1358" s="29">
        <f t="shared" si="65"/>
        <v>0</v>
      </c>
    </row>
    <row r="1359" spans="1:30" ht="12.75" customHeight="1">
      <c r="A1359" s="30" t="s">
        <v>855</v>
      </c>
      <c r="C1359" s="32" t="s">
        <v>2043</v>
      </c>
      <c r="E1359" s="33">
        <v>106</v>
      </c>
      <c r="F1359" s="33" t="s">
        <v>3054</v>
      </c>
      <c r="G1359" s="34">
        <v>3</v>
      </c>
      <c r="H1359" s="31">
        <v>3</v>
      </c>
      <c r="I1359" s="35">
        <v>37</v>
      </c>
      <c r="K1359" s="36" t="s">
        <v>855</v>
      </c>
      <c r="L1359" s="37">
        <v>90.07</v>
      </c>
      <c r="M1359" s="38">
        <v>0</v>
      </c>
      <c r="N1359" s="38">
        <v>0</v>
      </c>
      <c r="O1359" s="39">
        <v>259.72</v>
      </c>
      <c r="P1359" s="37">
        <v>273.3</v>
      </c>
      <c r="Q1359" s="38">
        <v>436.74</v>
      </c>
      <c r="R1359" s="38">
        <v>86.43</v>
      </c>
      <c r="S1359" s="38">
        <v>41.86</v>
      </c>
      <c r="T1359" s="38">
        <v>0</v>
      </c>
      <c r="U1359" s="38">
        <v>0</v>
      </c>
      <c r="V1359" s="38">
        <v>0</v>
      </c>
      <c r="W1359" s="38">
        <v>138.62</v>
      </c>
      <c r="X1359" s="38">
        <v>0</v>
      </c>
      <c r="Y1359" s="38">
        <v>65.89</v>
      </c>
      <c r="Z1359" s="38">
        <v>131.87</v>
      </c>
      <c r="AA1359" s="40">
        <v>1117.78</v>
      </c>
      <c r="AB1359" s="27">
        <f t="shared" si="63"/>
        <v>259.72</v>
      </c>
      <c r="AC1359" s="28">
        <f t="shared" si="64"/>
        <v>1117.78</v>
      </c>
      <c r="AD1359" s="29">
        <f t="shared" si="65"/>
        <v>0.23235341480434435</v>
      </c>
    </row>
    <row r="1360" spans="1:30" ht="12.75" customHeight="1">
      <c r="A1360" s="30" t="s">
        <v>856</v>
      </c>
      <c r="B1360" s="31"/>
      <c r="C1360" s="32" t="s">
        <v>2043</v>
      </c>
      <c r="E1360" s="33">
        <v>106</v>
      </c>
      <c r="F1360" s="33" t="s">
        <v>3054</v>
      </c>
      <c r="G1360" s="34">
        <v>4</v>
      </c>
      <c r="H1360" s="31">
        <v>4</v>
      </c>
      <c r="I1360" s="35">
        <v>22</v>
      </c>
      <c r="J1360" s="45" t="s">
        <v>1175</v>
      </c>
      <c r="K1360" s="36" t="s">
        <v>856</v>
      </c>
      <c r="L1360" s="37">
        <v>0</v>
      </c>
      <c r="M1360" s="38">
        <v>697.96</v>
      </c>
      <c r="N1360" s="38">
        <v>1537.18</v>
      </c>
      <c r="O1360" s="39">
        <v>334.63</v>
      </c>
      <c r="P1360" s="37">
        <v>0</v>
      </c>
      <c r="Q1360" s="38">
        <v>0</v>
      </c>
      <c r="R1360" s="38">
        <v>0</v>
      </c>
      <c r="S1360" s="38">
        <v>0</v>
      </c>
      <c r="T1360" s="38">
        <v>0</v>
      </c>
      <c r="U1360" s="38">
        <v>0</v>
      </c>
      <c r="V1360" s="38">
        <v>0</v>
      </c>
      <c r="W1360" s="38">
        <v>0</v>
      </c>
      <c r="X1360" s="38">
        <v>0</v>
      </c>
      <c r="Y1360" s="38">
        <v>0</v>
      </c>
      <c r="Z1360" s="38">
        <v>0</v>
      </c>
      <c r="AA1360" s="40">
        <v>0</v>
      </c>
      <c r="AB1360" s="27">
        <f t="shared" si="63"/>
        <v>1537.18</v>
      </c>
      <c r="AC1360" s="28">
        <f t="shared" si="64"/>
        <v>0</v>
      </c>
      <c r="AD1360" s="29" t="e">
        <f t="shared" si="65"/>
        <v>#DIV/0!</v>
      </c>
    </row>
    <row r="1361" spans="1:30" ht="12.75" customHeight="1">
      <c r="A1361" s="30" t="s">
        <v>857</v>
      </c>
      <c r="B1361" s="31"/>
      <c r="C1361" s="32" t="s">
        <v>2043</v>
      </c>
      <c r="E1361" s="33">
        <v>106</v>
      </c>
      <c r="F1361" s="33" t="s">
        <v>3054</v>
      </c>
      <c r="G1361" s="34">
        <v>4</v>
      </c>
      <c r="H1361" s="31">
        <v>4</v>
      </c>
      <c r="I1361" s="35">
        <v>32</v>
      </c>
      <c r="K1361" s="36" t="s">
        <v>857</v>
      </c>
      <c r="L1361" s="37">
        <v>165.67</v>
      </c>
      <c r="M1361" s="38">
        <v>153.9</v>
      </c>
      <c r="N1361" s="38">
        <v>0</v>
      </c>
      <c r="O1361" s="39">
        <v>72.28</v>
      </c>
      <c r="P1361" s="37">
        <v>266.95</v>
      </c>
      <c r="Q1361" s="38">
        <v>189.96</v>
      </c>
      <c r="R1361" s="38">
        <v>0</v>
      </c>
      <c r="S1361" s="38">
        <v>21.11</v>
      </c>
      <c r="T1361" s="38">
        <v>162.15</v>
      </c>
      <c r="U1361" s="38">
        <v>142.99</v>
      </c>
      <c r="V1361" s="38">
        <v>0</v>
      </c>
      <c r="W1361" s="38">
        <v>142.41</v>
      </c>
      <c r="X1361" s="38">
        <v>0</v>
      </c>
      <c r="Y1361" s="38">
        <v>0</v>
      </c>
      <c r="Z1361" s="38">
        <v>751.68</v>
      </c>
      <c r="AA1361" s="40">
        <v>466.37</v>
      </c>
      <c r="AB1361" s="27">
        <f t="shared" si="63"/>
        <v>165.67</v>
      </c>
      <c r="AC1361" s="28">
        <f t="shared" si="64"/>
        <v>751.68</v>
      </c>
      <c r="AD1361" s="29">
        <f t="shared" si="65"/>
        <v>0.22039963814389102</v>
      </c>
    </row>
    <row r="1362" spans="1:30" ht="12.75" customHeight="1">
      <c r="A1362" s="30" t="s">
        <v>858</v>
      </c>
      <c r="C1362" s="32" t="s">
        <v>2043</v>
      </c>
      <c r="E1362" s="33">
        <v>106</v>
      </c>
      <c r="F1362" s="33" t="s">
        <v>3054</v>
      </c>
      <c r="G1362" s="34">
        <v>4</v>
      </c>
      <c r="H1362" s="31">
        <v>4</v>
      </c>
      <c r="I1362" s="35" t="s">
        <v>1140</v>
      </c>
      <c r="K1362" s="36" t="s">
        <v>858</v>
      </c>
      <c r="L1362" s="37">
        <v>0</v>
      </c>
      <c r="M1362" s="38">
        <v>0</v>
      </c>
      <c r="N1362" s="38">
        <v>0</v>
      </c>
      <c r="O1362" s="39">
        <v>0</v>
      </c>
      <c r="P1362" s="37">
        <v>339.81</v>
      </c>
      <c r="Q1362" s="38">
        <v>0</v>
      </c>
      <c r="R1362" s="38">
        <v>58.68</v>
      </c>
      <c r="S1362" s="38">
        <v>0</v>
      </c>
      <c r="T1362" s="38">
        <v>0</v>
      </c>
      <c r="U1362" s="38">
        <v>0</v>
      </c>
      <c r="V1362" s="38">
        <v>0</v>
      </c>
      <c r="W1362" s="38">
        <v>10.53</v>
      </c>
      <c r="X1362" s="38">
        <v>0</v>
      </c>
      <c r="Y1362" s="38">
        <v>0</v>
      </c>
      <c r="Z1362" s="38">
        <v>103.99</v>
      </c>
      <c r="AA1362" s="40">
        <v>69.84</v>
      </c>
      <c r="AB1362" s="27">
        <f t="shared" si="63"/>
        <v>0</v>
      </c>
      <c r="AC1362" s="28">
        <f t="shared" si="64"/>
        <v>339.81</v>
      </c>
      <c r="AD1362" s="29">
        <f t="shared" si="65"/>
        <v>0</v>
      </c>
    </row>
    <row r="1363" spans="1:30" ht="12.75" customHeight="1">
      <c r="A1363" s="30" t="s">
        <v>859</v>
      </c>
      <c r="C1363" s="32" t="s">
        <v>2043</v>
      </c>
      <c r="E1363" s="33">
        <v>106</v>
      </c>
      <c r="F1363" s="33" t="s">
        <v>3054</v>
      </c>
      <c r="G1363" s="34">
        <v>3</v>
      </c>
      <c r="H1363" s="31">
        <v>3</v>
      </c>
      <c r="I1363" s="35" t="s">
        <v>1140</v>
      </c>
      <c r="K1363" s="36" t="s">
        <v>859</v>
      </c>
      <c r="L1363" s="37">
        <v>0</v>
      </c>
      <c r="M1363" s="38">
        <v>0</v>
      </c>
      <c r="N1363" s="38">
        <v>0</v>
      </c>
      <c r="O1363" s="39">
        <v>0</v>
      </c>
      <c r="P1363" s="37">
        <v>228.35</v>
      </c>
      <c r="Q1363" s="38">
        <v>347.97</v>
      </c>
      <c r="R1363" s="38">
        <v>0</v>
      </c>
      <c r="S1363" s="38">
        <v>8.72</v>
      </c>
      <c r="T1363" s="38">
        <v>0</v>
      </c>
      <c r="U1363" s="38">
        <v>0</v>
      </c>
      <c r="V1363" s="38">
        <v>0</v>
      </c>
      <c r="W1363" s="38">
        <v>167.38</v>
      </c>
      <c r="X1363" s="38">
        <v>0</v>
      </c>
      <c r="Y1363" s="38">
        <v>35</v>
      </c>
      <c r="Z1363" s="38">
        <v>0</v>
      </c>
      <c r="AA1363" s="40">
        <v>939.47</v>
      </c>
      <c r="AB1363" s="27">
        <f t="shared" si="63"/>
        <v>0</v>
      </c>
      <c r="AC1363" s="28">
        <f t="shared" si="64"/>
        <v>939.47</v>
      </c>
      <c r="AD1363" s="29">
        <f t="shared" si="65"/>
        <v>0</v>
      </c>
    </row>
    <row r="1364" spans="1:30" ht="12.75" customHeight="1">
      <c r="A1364" s="30" t="s">
        <v>860</v>
      </c>
      <c r="B1364" s="31"/>
      <c r="C1364" s="32" t="s">
        <v>2043</v>
      </c>
      <c r="D1364" s="33"/>
      <c r="E1364" s="33">
        <v>112</v>
      </c>
      <c r="F1364" s="33" t="s">
        <v>861</v>
      </c>
      <c r="G1364" s="34">
        <v>7</v>
      </c>
      <c r="H1364" s="31">
        <v>7</v>
      </c>
      <c r="I1364" s="35" t="s">
        <v>1140</v>
      </c>
      <c r="K1364" s="36" t="s">
        <v>860</v>
      </c>
      <c r="L1364" s="37">
        <v>0</v>
      </c>
      <c r="M1364" s="38">
        <v>0</v>
      </c>
      <c r="N1364" s="38">
        <v>0</v>
      </c>
      <c r="O1364" s="39">
        <v>0</v>
      </c>
      <c r="P1364" s="37">
        <v>0</v>
      </c>
      <c r="Q1364" s="38">
        <v>0</v>
      </c>
      <c r="R1364" s="38">
        <v>0</v>
      </c>
      <c r="S1364" s="38">
        <v>0</v>
      </c>
      <c r="T1364" s="38">
        <v>0</v>
      </c>
      <c r="U1364" s="38">
        <v>0</v>
      </c>
      <c r="V1364" s="38">
        <v>0</v>
      </c>
      <c r="W1364" s="38">
        <v>88.99</v>
      </c>
      <c r="X1364" s="38">
        <v>0</v>
      </c>
      <c r="Y1364" s="38">
        <v>0</v>
      </c>
      <c r="Z1364" s="38">
        <v>0</v>
      </c>
      <c r="AA1364" s="40">
        <v>0</v>
      </c>
      <c r="AB1364" s="27">
        <f t="shared" si="63"/>
        <v>0</v>
      </c>
      <c r="AC1364" s="28">
        <f t="shared" si="64"/>
        <v>88.99</v>
      </c>
      <c r="AD1364" s="29">
        <f t="shared" si="65"/>
        <v>0</v>
      </c>
    </row>
    <row r="1365" spans="1:30" ht="12.75" customHeight="1">
      <c r="A1365" s="30" t="s">
        <v>862</v>
      </c>
      <c r="B1365" s="31"/>
      <c r="C1365" s="32" t="s">
        <v>2043</v>
      </c>
      <c r="D1365" s="33"/>
      <c r="E1365" s="33">
        <v>112</v>
      </c>
      <c r="F1365" s="33" t="s">
        <v>1360</v>
      </c>
      <c r="G1365" s="34">
        <v>7</v>
      </c>
      <c r="H1365" s="31">
        <v>7</v>
      </c>
      <c r="I1365" s="35">
        <v>29</v>
      </c>
      <c r="K1365" s="36" t="s">
        <v>862</v>
      </c>
      <c r="L1365" s="37">
        <v>323.99</v>
      </c>
      <c r="M1365" s="38">
        <v>303.94</v>
      </c>
      <c r="N1365" s="38">
        <v>0</v>
      </c>
      <c r="O1365" s="39">
        <v>0</v>
      </c>
      <c r="P1365" s="37">
        <v>307.64</v>
      </c>
      <c r="Q1365" s="38">
        <v>391.85</v>
      </c>
      <c r="R1365" s="38">
        <v>150.42</v>
      </c>
      <c r="S1365" s="38">
        <v>168.14</v>
      </c>
      <c r="T1365" s="38">
        <v>263.81</v>
      </c>
      <c r="U1365" s="38">
        <v>287.06</v>
      </c>
      <c r="V1365" s="38">
        <v>388.98</v>
      </c>
      <c r="W1365" s="38">
        <v>507.92</v>
      </c>
      <c r="X1365" s="38">
        <v>527.73</v>
      </c>
      <c r="Y1365" s="38">
        <v>547.01</v>
      </c>
      <c r="Z1365" s="38">
        <v>272.35</v>
      </c>
      <c r="AA1365" s="40">
        <v>255.41</v>
      </c>
      <c r="AB1365" s="27">
        <f t="shared" si="63"/>
        <v>323.99</v>
      </c>
      <c r="AC1365" s="28">
        <f t="shared" si="64"/>
        <v>547.01</v>
      </c>
      <c r="AD1365" s="29">
        <f t="shared" si="65"/>
        <v>0.5922926454726605</v>
      </c>
    </row>
    <row r="1366" spans="1:30" ht="12.75" customHeight="1">
      <c r="A1366" s="30" t="s">
        <v>863</v>
      </c>
      <c r="B1366" s="31"/>
      <c r="C1366" s="32" t="s">
        <v>2043</v>
      </c>
      <c r="D1366" s="33"/>
      <c r="E1366" s="33">
        <v>112</v>
      </c>
      <c r="F1366" s="33" t="s">
        <v>1360</v>
      </c>
      <c r="G1366" s="34">
        <v>7</v>
      </c>
      <c r="H1366" s="31">
        <v>7</v>
      </c>
      <c r="I1366" s="35">
        <v>29</v>
      </c>
      <c r="K1366" s="36" t="s">
        <v>863</v>
      </c>
      <c r="L1366" s="37">
        <v>191.5</v>
      </c>
      <c r="M1366" s="38">
        <v>191.48</v>
      </c>
      <c r="N1366" s="38">
        <v>63.92</v>
      </c>
      <c r="O1366" s="39">
        <v>0</v>
      </c>
      <c r="P1366" s="37">
        <v>233.83</v>
      </c>
      <c r="Q1366" s="38">
        <v>248.83</v>
      </c>
      <c r="R1366" s="38">
        <v>182.96</v>
      </c>
      <c r="S1366" s="38">
        <v>227.85</v>
      </c>
      <c r="T1366" s="38">
        <v>168.06</v>
      </c>
      <c r="U1366" s="38">
        <v>250.78</v>
      </c>
      <c r="V1366" s="38">
        <v>212.18</v>
      </c>
      <c r="W1366" s="38">
        <v>172.6</v>
      </c>
      <c r="X1366" s="38">
        <v>97.14</v>
      </c>
      <c r="Y1366" s="38">
        <v>114.79</v>
      </c>
      <c r="Z1366" s="38">
        <v>161.53</v>
      </c>
      <c r="AA1366" s="40">
        <v>220.84</v>
      </c>
      <c r="AB1366" s="27">
        <f t="shared" si="63"/>
        <v>191.5</v>
      </c>
      <c r="AC1366" s="28">
        <f t="shared" si="64"/>
        <v>250.78</v>
      </c>
      <c r="AD1366" s="29">
        <f t="shared" si="65"/>
        <v>0.7636175133583221</v>
      </c>
    </row>
    <row r="1367" spans="1:30" ht="12.75" customHeight="1">
      <c r="A1367" s="30" t="s">
        <v>864</v>
      </c>
      <c r="B1367" s="31"/>
      <c r="C1367" s="32" t="s">
        <v>2043</v>
      </c>
      <c r="D1367" s="33"/>
      <c r="E1367" s="33">
        <v>112</v>
      </c>
      <c r="F1367" s="33" t="s">
        <v>1360</v>
      </c>
      <c r="G1367" s="34">
        <v>7</v>
      </c>
      <c r="H1367" s="31">
        <v>8</v>
      </c>
      <c r="I1367" s="35">
        <v>29</v>
      </c>
      <c r="K1367" s="36" t="s">
        <v>864</v>
      </c>
      <c r="L1367" s="37">
        <v>102.79</v>
      </c>
      <c r="M1367" s="38">
        <v>130.46</v>
      </c>
      <c r="N1367" s="38">
        <v>0</v>
      </c>
      <c r="O1367" s="39">
        <v>0</v>
      </c>
      <c r="P1367" s="37">
        <v>233.45</v>
      </c>
      <c r="Q1367" s="38">
        <v>294.92</v>
      </c>
      <c r="R1367" s="38">
        <v>262.49</v>
      </c>
      <c r="S1367" s="38">
        <v>204.07</v>
      </c>
      <c r="T1367" s="38">
        <v>194.17</v>
      </c>
      <c r="U1367" s="38">
        <v>275.43</v>
      </c>
      <c r="V1367" s="38">
        <v>206.06</v>
      </c>
      <c r="W1367" s="38">
        <v>190.39</v>
      </c>
      <c r="X1367" s="38">
        <v>186.5</v>
      </c>
      <c r="Y1367" s="38">
        <v>165.7</v>
      </c>
      <c r="Z1367" s="38">
        <v>284.91</v>
      </c>
      <c r="AA1367" s="40">
        <v>271.44</v>
      </c>
      <c r="AB1367" s="27">
        <f t="shared" si="63"/>
        <v>130.46</v>
      </c>
      <c r="AC1367" s="28">
        <f t="shared" si="64"/>
        <v>294.92</v>
      </c>
      <c r="AD1367" s="29">
        <f t="shared" si="65"/>
        <v>0.4423572494235725</v>
      </c>
    </row>
    <row r="1368" spans="1:30" ht="12.75" customHeight="1">
      <c r="A1368" s="30" t="s">
        <v>865</v>
      </c>
      <c r="B1368" s="31"/>
      <c r="C1368" s="32" t="s">
        <v>2043</v>
      </c>
      <c r="D1368" s="33"/>
      <c r="E1368" s="33">
        <v>120</v>
      </c>
      <c r="F1368" s="33" t="s">
        <v>1360</v>
      </c>
      <c r="G1368" s="34">
        <v>5</v>
      </c>
      <c r="H1368" s="31">
        <v>6</v>
      </c>
      <c r="I1368" s="35" t="s">
        <v>1140</v>
      </c>
      <c r="K1368" s="36" t="s">
        <v>865</v>
      </c>
      <c r="L1368" s="37">
        <v>0</v>
      </c>
      <c r="M1368" s="38">
        <v>0</v>
      </c>
      <c r="N1368" s="38">
        <v>0</v>
      </c>
      <c r="O1368" s="39">
        <v>0</v>
      </c>
      <c r="P1368" s="37">
        <v>833.75</v>
      </c>
      <c r="Q1368" s="38">
        <v>975.93</v>
      </c>
      <c r="R1368" s="38">
        <v>862.41</v>
      </c>
      <c r="S1368" s="38">
        <v>1458.27</v>
      </c>
      <c r="T1368" s="38">
        <v>1353.38</v>
      </c>
      <c r="U1368" s="38">
        <v>1125.88</v>
      </c>
      <c r="V1368" s="38">
        <v>1536.01</v>
      </c>
      <c r="W1368" s="38">
        <v>43.64</v>
      </c>
      <c r="X1368" s="38">
        <v>0</v>
      </c>
      <c r="Y1368" s="38">
        <v>0</v>
      </c>
      <c r="Z1368" s="38">
        <v>0</v>
      </c>
      <c r="AA1368" s="40">
        <v>0</v>
      </c>
      <c r="AB1368" s="27">
        <f t="shared" si="63"/>
        <v>0</v>
      </c>
      <c r="AC1368" s="28">
        <f t="shared" si="64"/>
        <v>1536.01</v>
      </c>
      <c r="AD1368" s="29">
        <f t="shared" si="65"/>
        <v>0</v>
      </c>
    </row>
    <row r="1369" spans="1:30" ht="12.75" customHeight="1">
      <c r="A1369" s="30" t="s">
        <v>866</v>
      </c>
      <c r="B1369" s="31"/>
      <c r="C1369" s="32" t="s">
        <v>2043</v>
      </c>
      <c r="E1369" s="33">
        <v>120</v>
      </c>
      <c r="F1369" s="33" t="s">
        <v>1360</v>
      </c>
      <c r="G1369" s="34">
        <v>3</v>
      </c>
      <c r="H1369" s="31">
        <v>4</v>
      </c>
      <c r="I1369" s="35">
        <v>27</v>
      </c>
      <c r="K1369" s="36" t="s">
        <v>866</v>
      </c>
      <c r="L1369" s="37">
        <v>188.42</v>
      </c>
      <c r="M1369" s="38">
        <v>204.85</v>
      </c>
      <c r="N1369" s="38">
        <v>232.52</v>
      </c>
      <c r="O1369" s="39">
        <v>128.74</v>
      </c>
      <c r="P1369" s="37">
        <v>664.98</v>
      </c>
      <c r="Q1369" s="38">
        <v>417.68</v>
      </c>
      <c r="R1369" s="38">
        <v>667.86</v>
      </c>
      <c r="S1369" s="38">
        <v>997.12</v>
      </c>
      <c r="T1369" s="38">
        <v>999.76</v>
      </c>
      <c r="U1369" s="38">
        <v>493.22</v>
      </c>
      <c r="V1369" s="38">
        <v>1010.7</v>
      </c>
      <c r="W1369" s="38">
        <v>445.03</v>
      </c>
      <c r="X1369" s="38">
        <v>430.37</v>
      </c>
      <c r="Y1369" s="38">
        <v>726.3</v>
      </c>
      <c r="Z1369" s="38">
        <v>224.88</v>
      </c>
      <c r="AA1369" s="40">
        <v>283.31</v>
      </c>
      <c r="AB1369" s="27">
        <f t="shared" si="63"/>
        <v>232.52</v>
      </c>
      <c r="AC1369" s="28">
        <f t="shared" si="64"/>
        <v>1010.7</v>
      </c>
      <c r="AD1369" s="29">
        <f t="shared" si="65"/>
        <v>0.23005837538339763</v>
      </c>
    </row>
    <row r="1370" spans="1:30" ht="12.75" customHeight="1">
      <c r="A1370" s="30" t="s">
        <v>867</v>
      </c>
      <c r="B1370" s="31"/>
      <c r="C1370" s="32" t="s">
        <v>2043</v>
      </c>
      <c r="D1370" s="33"/>
      <c r="E1370" s="33">
        <v>122</v>
      </c>
      <c r="F1370" s="33" t="s">
        <v>1360</v>
      </c>
      <c r="G1370" s="34">
        <v>5</v>
      </c>
      <c r="H1370" s="31">
        <v>5</v>
      </c>
      <c r="I1370" s="35">
        <v>25</v>
      </c>
      <c r="K1370" s="36" t="s">
        <v>867</v>
      </c>
      <c r="L1370" s="37">
        <v>161.33</v>
      </c>
      <c r="M1370" s="38">
        <v>157.52</v>
      </c>
      <c r="N1370" s="38">
        <v>110.24</v>
      </c>
      <c r="O1370" s="39">
        <v>128.31</v>
      </c>
      <c r="P1370" s="37">
        <v>105.38</v>
      </c>
      <c r="Q1370" s="38">
        <v>118.06</v>
      </c>
      <c r="R1370" s="38">
        <v>109.77</v>
      </c>
      <c r="S1370" s="38">
        <v>105.12</v>
      </c>
      <c r="T1370" s="38">
        <v>127.32</v>
      </c>
      <c r="U1370" s="38">
        <v>107.02</v>
      </c>
      <c r="V1370" s="38">
        <v>102.11</v>
      </c>
      <c r="W1370" s="38">
        <v>128.76</v>
      </c>
      <c r="X1370" s="38">
        <v>124.27</v>
      </c>
      <c r="Y1370" s="38">
        <v>138.84</v>
      </c>
      <c r="Z1370" s="38">
        <v>93.65</v>
      </c>
      <c r="AA1370" s="40">
        <v>132.43</v>
      </c>
      <c r="AB1370" s="27">
        <f t="shared" si="63"/>
        <v>161.33</v>
      </c>
      <c r="AC1370" s="28">
        <f t="shared" si="64"/>
        <v>138.84</v>
      </c>
      <c r="AD1370" s="29">
        <f t="shared" si="65"/>
        <v>1.1619850187265919</v>
      </c>
    </row>
    <row r="1371" spans="1:30" ht="12.75" customHeight="1">
      <c r="A1371" s="30" t="s">
        <v>868</v>
      </c>
      <c r="C1371" s="32" t="s">
        <v>2043</v>
      </c>
      <c r="E1371" s="33">
        <v>122</v>
      </c>
      <c r="F1371" s="33" t="s">
        <v>869</v>
      </c>
      <c r="G1371" s="34">
        <v>7</v>
      </c>
      <c r="H1371" s="31">
        <v>7</v>
      </c>
      <c r="I1371" s="35" t="s">
        <v>1140</v>
      </c>
      <c r="K1371" s="36" t="s">
        <v>868</v>
      </c>
      <c r="L1371" s="37">
        <v>0</v>
      </c>
      <c r="M1371" s="38">
        <v>0</v>
      </c>
      <c r="N1371" s="38">
        <v>0</v>
      </c>
      <c r="O1371" s="39">
        <v>0</v>
      </c>
      <c r="P1371" s="37">
        <v>0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v>0</v>
      </c>
      <c r="Y1371" s="38">
        <v>0</v>
      </c>
      <c r="Z1371" s="38">
        <v>1393.38</v>
      </c>
      <c r="AA1371" s="40">
        <v>1227.58</v>
      </c>
      <c r="AB1371" s="27">
        <f t="shared" si="63"/>
        <v>0</v>
      </c>
      <c r="AC1371" s="28">
        <f t="shared" si="64"/>
        <v>1393.38</v>
      </c>
      <c r="AD1371" s="29">
        <f t="shared" si="65"/>
        <v>0</v>
      </c>
    </row>
    <row r="1372" spans="1:30" ht="12.75" customHeight="1">
      <c r="A1372" s="30" t="s">
        <v>870</v>
      </c>
      <c r="C1372" s="32" t="s">
        <v>2043</v>
      </c>
      <c r="E1372" s="33">
        <v>122</v>
      </c>
      <c r="F1372" s="33" t="s">
        <v>1360</v>
      </c>
      <c r="G1372" s="34">
        <v>6</v>
      </c>
      <c r="H1372" s="31">
        <v>7</v>
      </c>
      <c r="I1372" s="35"/>
      <c r="K1372" s="36" t="s">
        <v>870</v>
      </c>
      <c r="AB1372" s="27">
        <f t="shared" si="63"/>
        <v>0</v>
      </c>
      <c r="AC1372" s="28">
        <f t="shared" si="64"/>
        <v>0</v>
      </c>
      <c r="AD1372" s="29" t="e">
        <f t="shared" si="65"/>
        <v>#DIV/0!</v>
      </c>
    </row>
    <row r="1373" spans="1:30" ht="12.75" customHeight="1">
      <c r="A1373" s="30" t="s">
        <v>871</v>
      </c>
      <c r="C1373" s="32" t="s">
        <v>2043</v>
      </c>
      <c r="D1373" s="33"/>
      <c r="E1373" s="33">
        <v>146</v>
      </c>
      <c r="F1373" s="33" t="s">
        <v>1429</v>
      </c>
      <c r="G1373" s="34">
        <v>5</v>
      </c>
      <c r="H1373" s="31">
        <v>5</v>
      </c>
      <c r="I1373" s="35">
        <v>27</v>
      </c>
      <c r="K1373" s="36" t="s">
        <v>871</v>
      </c>
      <c r="L1373" s="37">
        <v>277.7</v>
      </c>
      <c r="M1373" s="38">
        <v>261.94</v>
      </c>
      <c r="N1373" s="38">
        <v>253.42</v>
      </c>
      <c r="O1373" s="39">
        <v>0</v>
      </c>
      <c r="P1373" s="37">
        <v>89.65</v>
      </c>
      <c r="Q1373" s="38">
        <v>240.1</v>
      </c>
      <c r="R1373" s="38">
        <v>115.7</v>
      </c>
      <c r="S1373" s="38">
        <v>175.12</v>
      </c>
      <c r="T1373" s="38">
        <v>202.89</v>
      </c>
      <c r="U1373" s="38">
        <v>240.24</v>
      </c>
      <c r="V1373" s="38">
        <v>212.2</v>
      </c>
      <c r="W1373" s="38">
        <v>135.79</v>
      </c>
      <c r="X1373" s="38">
        <v>119.58</v>
      </c>
      <c r="Y1373" s="38">
        <v>132.75</v>
      </c>
      <c r="Z1373" s="38">
        <v>214.42</v>
      </c>
      <c r="AA1373" s="40">
        <v>189.91</v>
      </c>
      <c r="AB1373" s="27">
        <f t="shared" si="63"/>
        <v>277.7</v>
      </c>
      <c r="AC1373" s="28">
        <f t="shared" si="64"/>
        <v>240.24</v>
      </c>
      <c r="AD1373" s="29">
        <f t="shared" si="65"/>
        <v>1.1559274059274058</v>
      </c>
    </row>
    <row r="1374" spans="1:30" ht="12.75" customHeight="1">
      <c r="A1374" s="30" t="s">
        <v>872</v>
      </c>
      <c r="C1374" s="32" t="s">
        <v>2043</v>
      </c>
      <c r="D1374" s="33"/>
      <c r="E1374" s="33">
        <v>146</v>
      </c>
      <c r="F1374" s="33" t="s">
        <v>1429</v>
      </c>
      <c r="G1374" s="34">
        <v>5</v>
      </c>
      <c r="H1374" s="31">
        <v>5</v>
      </c>
      <c r="I1374" s="35"/>
      <c r="K1374" s="36" t="s">
        <v>872</v>
      </c>
      <c r="AB1374" s="27">
        <f t="shared" si="63"/>
        <v>0</v>
      </c>
      <c r="AC1374" s="28">
        <f t="shared" si="64"/>
        <v>0</v>
      </c>
      <c r="AD1374" s="29" t="e">
        <f t="shared" si="65"/>
        <v>#DIV/0!</v>
      </c>
    </row>
    <row r="1375" spans="1:30" ht="12.75" customHeight="1">
      <c r="A1375" s="30" t="s">
        <v>873</v>
      </c>
      <c r="C1375" s="32" t="s">
        <v>2043</v>
      </c>
      <c r="D1375" s="33"/>
      <c r="E1375" s="33">
        <v>146</v>
      </c>
      <c r="F1375" s="33" t="s">
        <v>1360</v>
      </c>
      <c r="G1375" s="34">
        <v>7</v>
      </c>
      <c r="H1375" s="31">
        <v>7</v>
      </c>
      <c r="I1375" s="35"/>
      <c r="K1375" s="36" t="s">
        <v>873</v>
      </c>
      <c r="AB1375" s="27">
        <f t="shared" si="63"/>
        <v>0</v>
      </c>
      <c r="AC1375" s="28">
        <f t="shared" si="64"/>
        <v>0</v>
      </c>
      <c r="AD1375" s="29" t="e">
        <f t="shared" si="65"/>
        <v>#DIV/0!</v>
      </c>
    </row>
    <row r="1376" spans="1:30" ht="12.75" customHeight="1">
      <c r="A1376" s="30" t="s">
        <v>874</v>
      </c>
      <c r="C1376" s="32" t="s">
        <v>2043</v>
      </c>
      <c r="D1376" s="33"/>
      <c r="E1376" s="33">
        <v>146</v>
      </c>
      <c r="F1376" s="33" t="s">
        <v>1429</v>
      </c>
      <c r="G1376" s="34">
        <v>2</v>
      </c>
      <c r="H1376" s="31">
        <v>2</v>
      </c>
      <c r="K1376" s="36" t="s">
        <v>874</v>
      </c>
      <c r="AB1376" s="27">
        <f t="shared" si="63"/>
        <v>0</v>
      </c>
      <c r="AC1376" s="28">
        <f t="shared" si="64"/>
        <v>0</v>
      </c>
      <c r="AD1376" s="29" t="e">
        <f t="shared" si="65"/>
        <v>#DIV/0!</v>
      </c>
    </row>
    <row r="1377" spans="1:30" ht="12.75" customHeight="1">
      <c r="A1377" s="30" t="s">
        <v>875</v>
      </c>
      <c r="B1377" s="31"/>
      <c r="C1377" s="32" t="s">
        <v>2043</v>
      </c>
      <c r="D1377" s="33"/>
      <c r="E1377" s="33">
        <v>146</v>
      </c>
      <c r="F1377" s="33" t="s">
        <v>1429</v>
      </c>
      <c r="G1377" s="34">
        <v>5</v>
      </c>
      <c r="H1377" s="31">
        <v>5</v>
      </c>
      <c r="I1377" s="35" t="s">
        <v>1140</v>
      </c>
      <c r="J1377" s="45"/>
      <c r="K1377" s="36" t="s">
        <v>875</v>
      </c>
      <c r="L1377" s="37">
        <v>0</v>
      </c>
      <c r="M1377" s="38">
        <v>0</v>
      </c>
      <c r="N1377" s="38">
        <v>0</v>
      </c>
      <c r="O1377" s="39">
        <v>0</v>
      </c>
      <c r="P1377" s="37">
        <v>35.49</v>
      </c>
      <c r="Q1377" s="38">
        <v>95.05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38">
        <v>0</v>
      </c>
      <c r="X1377" s="38">
        <v>0</v>
      </c>
      <c r="Y1377" s="38">
        <v>0</v>
      </c>
      <c r="Z1377" s="38">
        <v>0</v>
      </c>
      <c r="AA1377" s="40">
        <v>279.44</v>
      </c>
      <c r="AB1377" s="27">
        <f t="shared" si="63"/>
        <v>0</v>
      </c>
      <c r="AC1377" s="28">
        <f t="shared" si="64"/>
        <v>279.44</v>
      </c>
      <c r="AD1377" s="29">
        <f t="shared" si="65"/>
        <v>0</v>
      </c>
    </row>
    <row r="1378" spans="1:30" ht="12.75" customHeight="1">
      <c r="A1378" s="30" t="s">
        <v>876</v>
      </c>
      <c r="C1378" s="32" t="s">
        <v>2043</v>
      </c>
      <c r="D1378" s="33"/>
      <c r="E1378" s="33">
        <v>146</v>
      </c>
      <c r="F1378" s="33" t="s">
        <v>1429</v>
      </c>
      <c r="G1378" s="34">
        <v>6</v>
      </c>
      <c r="H1378" s="31">
        <v>6</v>
      </c>
      <c r="I1378" s="35"/>
      <c r="K1378" s="36" t="s">
        <v>876</v>
      </c>
      <c r="AB1378" s="27">
        <f t="shared" si="63"/>
        <v>0</v>
      </c>
      <c r="AC1378" s="28">
        <f t="shared" si="64"/>
        <v>0</v>
      </c>
      <c r="AD1378" s="29" t="e">
        <f t="shared" si="65"/>
        <v>#DIV/0!</v>
      </c>
    </row>
    <row r="1379" spans="1:30" ht="12.75" customHeight="1">
      <c r="A1379" s="30" t="s">
        <v>877</v>
      </c>
      <c r="C1379" s="32" t="s">
        <v>2043</v>
      </c>
      <c r="D1379" s="33"/>
      <c r="E1379" s="33">
        <v>154</v>
      </c>
      <c r="F1379" s="33" t="s">
        <v>878</v>
      </c>
      <c r="G1379" s="34">
        <v>7</v>
      </c>
      <c r="H1379" s="31">
        <v>7</v>
      </c>
      <c r="I1379" s="35">
        <v>29</v>
      </c>
      <c r="K1379" s="36" t="s">
        <v>877</v>
      </c>
      <c r="L1379" s="37">
        <v>248.13</v>
      </c>
      <c r="M1379" s="38">
        <v>279.28</v>
      </c>
      <c r="N1379" s="38">
        <v>0</v>
      </c>
      <c r="O1379" s="39">
        <v>0</v>
      </c>
      <c r="P1379" s="37">
        <v>422.76</v>
      </c>
      <c r="Q1379" s="38">
        <v>301</v>
      </c>
      <c r="R1379" s="38">
        <v>258.32</v>
      </c>
      <c r="S1379" s="38">
        <v>294.75</v>
      </c>
      <c r="T1379" s="38">
        <v>308.1</v>
      </c>
      <c r="U1379" s="38">
        <v>302.28</v>
      </c>
      <c r="V1379" s="38">
        <v>576.48</v>
      </c>
      <c r="W1379" s="38">
        <v>385.92</v>
      </c>
      <c r="X1379" s="38">
        <v>438.57</v>
      </c>
      <c r="Y1379" s="38">
        <v>383.11</v>
      </c>
      <c r="Z1379" s="38">
        <v>357.04</v>
      </c>
      <c r="AA1379" s="40">
        <v>308.57</v>
      </c>
      <c r="AB1379" s="27">
        <f t="shared" si="63"/>
        <v>279.28</v>
      </c>
      <c r="AC1379" s="28">
        <f t="shared" si="64"/>
        <v>576.48</v>
      </c>
      <c r="AD1379" s="29">
        <f t="shared" si="65"/>
        <v>0.4844573966139328</v>
      </c>
    </row>
    <row r="1380" spans="1:30" ht="12.75" customHeight="1">
      <c r="A1380" s="30" t="s">
        <v>879</v>
      </c>
      <c r="B1380" s="31"/>
      <c r="C1380" s="32" t="s">
        <v>2043</v>
      </c>
      <c r="E1380" s="33">
        <v>154</v>
      </c>
      <c r="F1380" s="33" t="s">
        <v>1360</v>
      </c>
      <c r="G1380" s="34">
        <v>7</v>
      </c>
      <c r="H1380" s="31">
        <v>7</v>
      </c>
      <c r="I1380" s="35">
        <v>25</v>
      </c>
      <c r="K1380" s="36" t="s">
        <v>879</v>
      </c>
      <c r="L1380" s="37">
        <v>443.15</v>
      </c>
      <c r="M1380" s="38">
        <v>462.42</v>
      </c>
      <c r="N1380" s="38">
        <v>310.44</v>
      </c>
      <c r="O1380" s="39">
        <v>199.59</v>
      </c>
      <c r="P1380" s="37">
        <v>189.89</v>
      </c>
      <c r="Q1380" s="38">
        <v>161.66</v>
      </c>
      <c r="R1380" s="38">
        <v>241.08</v>
      </c>
      <c r="S1380" s="38">
        <v>199.82</v>
      </c>
      <c r="T1380" s="38">
        <v>240.54</v>
      </c>
      <c r="U1380" s="38">
        <v>107.63</v>
      </c>
      <c r="V1380" s="38">
        <v>238.63</v>
      </c>
      <c r="W1380" s="38">
        <v>236.64</v>
      </c>
      <c r="X1380" s="38">
        <v>217.1</v>
      </c>
      <c r="Y1380" s="38">
        <v>173.69</v>
      </c>
      <c r="Z1380" s="38">
        <v>191.22</v>
      </c>
      <c r="AA1380" s="40">
        <v>324.02</v>
      </c>
      <c r="AB1380" s="27">
        <f t="shared" si="63"/>
        <v>462.42</v>
      </c>
      <c r="AC1380" s="28">
        <f t="shared" si="64"/>
        <v>324.02</v>
      </c>
      <c r="AD1380" s="29">
        <f t="shared" si="65"/>
        <v>1.4271341275229925</v>
      </c>
    </row>
    <row r="1381" spans="1:30" ht="12.75" customHeight="1">
      <c r="A1381" s="30" t="s">
        <v>880</v>
      </c>
      <c r="C1381" s="32" t="s">
        <v>2043</v>
      </c>
      <c r="E1381" s="33">
        <v>164</v>
      </c>
      <c r="F1381" s="33" t="s">
        <v>881</v>
      </c>
      <c r="G1381" s="34">
        <v>10</v>
      </c>
      <c r="H1381" s="31">
        <v>11</v>
      </c>
      <c r="I1381" s="35">
        <v>25</v>
      </c>
      <c r="K1381" s="36" t="s">
        <v>880</v>
      </c>
      <c r="L1381" s="37">
        <v>567.51</v>
      </c>
      <c r="M1381" s="38">
        <v>651.33</v>
      </c>
      <c r="N1381" s="38">
        <v>613.07</v>
      </c>
      <c r="O1381" s="39">
        <v>437.5</v>
      </c>
      <c r="P1381" s="37">
        <v>389.33</v>
      </c>
      <c r="Q1381" s="38">
        <v>330.54</v>
      </c>
      <c r="R1381" s="38">
        <v>398.14</v>
      </c>
      <c r="S1381" s="38">
        <v>353.85</v>
      </c>
      <c r="T1381" s="38">
        <v>477.91</v>
      </c>
      <c r="U1381" s="38">
        <v>424.59</v>
      </c>
      <c r="V1381" s="38">
        <v>370.52</v>
      </c>
      <c r="W1381" s="38">
        <v>469.12</v>
      </c>
      <c r="X1381" s="38">
        <v>546.58</v>
      </c>
      <c r="Y1381" s="38">
        <v>463.76</v>
      </c>
      <c r="Z1381" s="38">
        <v>384.44</v>
      </c>
      <c r="AA1381" s="40">
        <v>418.77</v>
      </c>
      <c r="AB1381" s="27">
        <f t="shared" si="63"/>
        <v>651.33</v>
      </c>
      <c r="AC1381" s="28">
        <f t="shared" si="64"/>
        <v>546.58</v>
      </c>
      <c r="AD1381" s="29">
        <f t="shared" si="65"/>
        <v>1.1916462365984852</v>
      </c>
    </row>
    <row r="1382" spans="1:30" ht="12.75" customHeight="1">
      <c r="A1382" s="30" t="s">
        <v>882</v>
      </c>
      <c r="C1382" s="32" t="s">
        <v>2043</v>
      </c>
      <c r="E1382" s="33">
        <v>164</v>
      </c>
      <c r="F1382" s="33" t="s">
        <v>881</v>
      </c>
      <c r="G1382" s="34">
        <v>10</v>
      </c>
      <c r="H1382" s="31">
        <v>11</v>
      </c>
      <c r="I1382" s="35">
        <v>5</v>
      </c>
      <c r="K1382" s="36" t="s">
        <v>882</v>
      </c>
      <c r="L1382" s="37">
        <v>207.14</v>
      </c>
      <c r="M1382" s="38">
        <v>199.26</v>
      </c>
      <c r="N1382" s="38">
        <v>263.06</v>
      </c>
      <c r="O1382" s="39">
        <v>181.37</v>
      </c>
      <c r="P1382" s="37">
        <v>84.64</v>
      </c>
      <c r="Q1382" s="38">
        <v>100.54</v>
      </c>
      <c r="R1382" s="38">
        <v>97.76</v>
      </c>
      <c r="S1382" s="38">
        <v>104.3</v>
      </c>
      <c r="T1382" s="38">
        <v>0</v>
      </c>
      <c r="U1382" s="38">
        <v>94.02</v>
      </c>
      <c r="V1382" s="38">
        <v>86.7</v>
      </c>
      <c r="W1382" s="38">
        <v>15.78</v>
      </c>
      <c r="X1382" s="38">
        <v>0</v>
      </c>
      <c r="Y1382" s="38">
        <v>54.16</v>
      </c>
      <c r="Z1382" s="38">
        <v>79.57</v>
      </c>
      <c r="AA1382" s="40">
        <v>77.8</v>
      </c>
      <c r="AB1382" s="27">
        <f t="shared" si="63"/>
        <v>263.06</v>
      </c>
      <c r="AC1382" s="28">
        <f t="shared" si="64"/>
        <v>104.3</v>
      </c>
      <c r="AD1382" s="29">
        <f t="shared" si="65"/>
        <v>2.5221476510067116</v>
      </c>
    </row>
    <row r="1383" spans="1:30" ht="12.75" customHeight="1">
      <c r="A1383" s="30" t="s">
        <v>883</v>
      </c>
      <c r="B1383" s="31"/>
      <c r="C1383" s="32" t="s">
        <v>2043</v>
      </c>
      <c r="D1383" s="33"/>
      <c r="E1383" s="33">
        <v>167</v>
      </c>
      <c r="F1383" s="33" t="s">
        <v>884</v>
      </c>
      <c r="G1383" s="34">
        <v>5</v>
      </c>
      <c r="H1383" s="31">
        <v>5</v>
      </c>
      <c r="I1383" s="35"/>
      <c r="J1383" s="45"/>
      <c r="K1383" s="36" t="s">
        <v>883</v>
      </c>
      <c r="AB1383" s="27">
        <f t="shared" si="63"/>
        <v>0</v>
      </c>
      <c r="AC1383" s="28">
        <f t="shared" si="64"/>
        <v>0</v>
      </c>
      <c r="AD1383" s="29" t="e">
        <f t="shared" si="65"/>
        <v>#DIV/0!</v>
      </c>
    </row>
    <row r="1384" spans="1:30" ht="12.75" customHeight="1">
      <c r="A1384" s="30" t="s">
        <v>885</v>
      </c>
      <c r="C1384" s="32" t="s">
        <v>2043</v>
      </c>
      <c r="D1384" s="33"/>
      <c r="E1384" s="33">
        <v>167</v>
      </c>
      <c r="F1384" s="33" t="s">
        <v>886</v>
      </c>
      <c r="G1384" s="34">
        <v>5</v>
      </c>
      <c r="H1384" s="31">
        <v>5</v>
      </c>
      <c r="I1384" s="35">
        <v>25</v>
      </c>
      <c r="K1384" s="36" t="s">
        <v>885</v>
      </c>
      <c r="L1384" s="37">
        <v>645.2</v>
      </c>
      <c r="M1384" s="38">
        <v>714.07</v>
      </c>
      <c r="N1384" s="38">
        <v>807.79</v>
      </c>
      <c r="O1384" s="39">
        <v>338.79</v>
      </c>
      <c r="P1384" s="37">
        <v>492.14</v>
      </c>
      <c r="Q1384" s="38">
        <v>443.3</v>
      </c>
      <c r="R1384" s="38">
        <v>465.25</v>
      </c>
      <c r="S1384" s="38">
        <v>405.55</v>
      </c>
      <c r="T1384" s="38">
        <v>397.23</v>
      </c>
      <c r="U1384" s="38">
        <v>431.54</v>
      </c>
      <c r="V1384" s="38">
        <v>576.27</v>
      </c>
      <c r="W1384" s="38">
        <v>474.11</v>
      </c>
      <c r="X1384" s="38">
        <v>433.54</v>
      </c>
      <c r="Y1384" s="38">
        <v>359.31</v>
      </c>
      <c r="Z1384" s="38">
        <v>516.98</v>
      </c>
      <c r="AA1384" s="40">
        <v>575.64</v>
      </c>
      <c r="AB1384" s="27">
        <f t="shared" si="63"/>
        <v>807.79</v>
      </c>
      <c r="AC1384" s="28">
        <f t="shared" si="64"/>
        <v>576.27</v>
      </c>
      <c r="AD1384" s="29">
        <f t="shared" si="65"/>
        <v>1.4017561212626024</v>
      </c>
    </row>
    <row r="1385" spans="1:30" ht="12.75" customHeight="1">
      <c r="A1385" s="30" t="s">
        <v>887</v>
      </c>
      <c r="B1385" s="31"/>
      <c r="C1385" s="32" t="s">
        <v>2043</v>
      </c>
      <c r="E1385" s="33">
        <v>167</v>
      </c>
      <c r="F1385" s="33" t="s">
        <v>886</v>
      </c>
      <c r="G1385" s="34">
        <v>5</v>
      </c>
      <c r="H1385" s="31">
        <v>5</v>
      </c>
      <c r="I1385" s="35">
        <v>25</v>
      </c>
      <c r="K1385" s="36" t="s">
        <v>887</v>
      </c>
      <c r="L1385" s="37">
        <v>383.61</v>
      </c>
      <c r="M1385" s="38">
        <v>424.13</v>
      </c>
      <c r="N1385" s="38">
        <v>382.25</v>
      </c>
      <c r="O1385" s="39">
        <v>251.87</v>
      </c>
      <c r="P1385" s="37">
        <v>315.31</v>
      </c>
      <c r="Q1385" s="38">
        <v>327.15</v>
      </c>
      <c r="R1385" s="38">
        <v>277.78</v>
      </c>
      <c r="S1385" s="38">
        <v>251.58</v>
      </c>
      <c r="T1385" s="38">
        <v>0</v>
      </c>
      <c r="U1385" s="38">
        <v>301.9</v>
      </c>
      <c r="V1385" s="38">
        <v>290.26</v>
      </c>
      <c r="W1385" s="38">
        <v>269.55</v>
      </c>
      <c r="X1385" s="38">
        <v>253.36</v>
      </c>
      <c r="Y1385" s="38">
        <v>209.74</v>
      </c>
      <c r="Z1385" s="38">
        <v>349.08</v>
      </c>
      <c r="AA1385" s="40">
        <v>358.43</v>
      </c>
      <c r="AB1385" s="27">
        <f t="shared" si="63"/>
        <v>424.13</v>
      </c>
      <c r="AC1385" s="28">
        <f t="shared" si="64"/>
        <v>358.43</v>
      </c>
      <c r="AD1385" s="29">
        <f t="shared" si="65"/>
        <v>1.1832993890020367</v>
      </c>
    </row>
    <row r="1386" spans="1:30" ht="12.75" customHeight="1">
      <c r="A1386" s="30" t="s">
        <v>888</v>
      </c>
      <c r="B1386" s="31"/>
      <c r="C1386" s="32" t="s">
        <v>2043</v>
      </c>
      <c r="D1386" s="33"/>
      <c r="E1386" s="33">
        <v>173</v>
      </c>
      <c r="F1386" s="33" t="s">
        <v>1360</v>
      </c>
      <c r="G1386" s="34">
        <v>6</v>
      </c>
      <c r="H1386" s="31">
        <v>6</v>
      </c>
      <c r="I1386" s="35" t="s">
        <v>1140</v>
      </c>
      <c r="J1386" s="45"/>
      <c r="K1386" s="36" t="s">
        <v>888</v>
      </c>
      <c r="L1386" s="37">
        <v>0</v>
      </c>
      <c r="M1386" s="38">
        <v>0</v>
      </c>
      <c r="N1386" s="38">
        <v>0</v>
      </c>
      <c r="O1386" s="39">
        <v>0</v>
      </c>
      <c r="P1386" s="37">
        <v>101.59</v>
      </c>
      <c r="Q1386" s="38">
        <v>70.57</v>
      </c>
      <c r="R1386" s="38">
        <v>136.45</v>
      </c>
      <c r="S1386" s="38">
        <v>82.35</v>
      </c>
      <c r="T1386" s="38">
        <v>207.17</v>
      </c>
      <c r="U1386" s="38">
        <v>224.97</v>
      </c>
      <c r="V1386" s="38">
        <v>199.42</v>
      </c>
      <c r="W1386" s="38">
        <v>269.9</v>
      </c>
      <c r="X1386" s="38">
        <v>291.45</v>
      </c>
      <c r="Y1386" s="38">
        <v>260.32</v>
      </c>
      <c r="Z1386" s="38">
        <v>233.85</v>
      </c>
      <c r="AA1386" s="40">
        <v>162.68</v>
      </c>
      <c r="AB1386" s="27">
        <f t="shared" si="63"/>
        <v>0</v>
      </c>
      <c r="AC1386" s="28">
        <f t="shared" si="64"/>
        <v>291.45</v>
      </c>
      <c r="AD1386" s="29">
        <f t="shared" si="65"/>
        <v>0</v>
      </c>
    </row>
    <row r="1387" spans="1:30" ht="12.75" customHeight="1">
      <c r="A1387" s="30" t="s">
        <v>889</v>
      </c>
      <c r="C1387" s="32" t="s">
        <v>2043</v>
      </c>
      <c r="D1387" s="33"/>
      <c r="E1387" s="33">
        <v>173</v>
      </c>
      <c r="F1387" s="33" t="s">
        <v>1360</v>
      </c>
      <c r="G1387" s="34">
        <v>6</v>
      </c>
      <c r="H1387" s="31">
        <v>5</v>
      </c>
      <c r="I1387" s="35">
        <v>3</v>
      </c>
      <c r="K1387" s="36" t="s">
        <v>889</v>
      </c>
      <c r="L1387" s="37">
        <v>77.28</v>
      </c>
      <c r="M1387" s="38">
        <v>70.65</v>
      </c>
      <c r="N1387" s="38">
        <v>109.17</v>
      </c>
      <c r="O1387" s="39">
        <v>122.11</v>
      </c>
      <c r="P1387" s="37">
        <v>100.44</v>
      </c>
      <c r="Q1387" s="38">
        <v>106.9</v>
      </c>
      <c r="R1387" s="38">
        <v>312.72</v>
      </c>
      <c r="S1387" s="38">
        <v>255.55</v>
      </c>
      <c r="T1387" s="38">
        <v>519.73</v>
      </c>
      <c r="U1387" s="38">
        <v>197.7</v>
      </c>
      <c r="V1387" s="38">
        <v>464.63</v>
      </c>
      <c r="W1387" s="38">
        <v>258.8</v>
      </c>
      <c r="X1387" s="38">
        <v>285.07</v>
      </c>
      <c r="Y1387" s="38">
        <v>275.7</v>
      </c>
      <c r="Z1387" s="38">
        <v>78.53</v>
      </c>
      <c r="AA1387" s="40">
        <v>81.12</v>
      </c>
      <c r="AB1387" s="27">
        <f t="shared" si="63"/>
        <v>122.11</v>
      </c>
      <c r="AC1387" s="28">
        <f t="shared" si="64"/>
        <v>519.73</v>
      </c>
      <c r="AD1387" s="29">
        <f t="shared" si="65"/>
        <v>0.2349489157831951</v>
      </c>
    </row>
    <row r="1388" spans="1:30" ht="12.75" customHeight="1">
      <c r="A1388" s="30" t="s">
        <v>890</v>
      </c>
      <c r="C1388" s="32" t="s">
        <v>2043</v>
      </c>
      <c r="D1388" s="33"/>
      <c r="E1388" s="33">
        <v>173</v>
      </c>
      <c r="F1388" s="33" t="s">
        <v>1360</v>
      </c>
      <c r="G1388" s="34">
        <v>6</v>
      </c>
      <c r="H1388" s="31">
        <v>6</v>
      </c>
      <c r="I1388" s="35" t="s">
        <v>1140</v>
      </c>
      <c r="K1388" s="36" t="s">
        <v>890</v>
      </c>
      <c r="L1388" s="37">
        <v>0</v>
      </c>
      <c r="M1388" s="38">
        <v>0</v>
      </c>
      <c r="N1388" s="38">
        <v>0</v>
      </c>
      <c r="O1388" s="39">
        <v>0</v>
      </c>
      <c r="P1388" s="37">
        <v>154.11</v>
      </c>
      <c r="Q1388" s="38">
        <v>79.14</v>
      </c>
      <c r="R1388" s="38">
        <v>436.53</v>
      </c>
      <c r="S1388" s="38">
        <v>246.25</v>
      </c>
      <c r="T1388" s="38">
        <v>912.07</v>
      </c>
      <c r="U1388" s="38">
        <v>73.62</v>
      </c>
      <c r="V1388" s="38">
        <v>399.13</v>
      </c>
      <c r="W1388" s="38">
        <v>749.06</v>
      </c>
      <c r="X1388" s="38">
        <v>1406.52</v>
      </c>
      <c r="Y1388" s="38">
        <v>419.78</v>
      </c>
      <c r="Z1388" s="38">
        <v>179.66</v>
      </c>
      <c r="AA1388" s="40">
        <v>584.17</v>
      </c>
      <c r="AB1388" s="27">
        <f t="shared" si="63"/>
        <v>0</v>
      </c>
      <c r="AC1388" s="28">
        <f t="shared" si="64"/>
        <v>1406.52</v>
      </c>
      <c r="AD1388" s="29">
        <f t="shared" si="65"/>
        <v>0</v>
      </c>
    </row>
    <row r="1389" spans="1:30" ht="12.75" customHeight="1">
      <c r="A1389" s="30" t="s">
        <v>891</v>
      </c>
      <c r="B1389" s="31"/>
      <c r="C1389" s="32" t="s">
        <v>2043</v>
      </c>
      <c r="D1389" s="33"/>
      <c r="E1389" s="33">
        <v>178</v>
      </c>
      <c r="F1389" s="33" t="s">
        <v>892</v>
      </c>
      <c r="G1389" s="34">
        <v>10</v>
      </c>
      <c r="H1389" s="31">
        <v>10</v>
      </c>
      <c r="I1389" s="35">
        <v>6</v>
      </c>
      <c r="K1389" s="36" t="s">
        <v>891</v>
      </c>
      <c r="L1389" s="37">
        <v>863.52</v>
      </c>
      <c r="M1389" s="38">
        <v>1000.42</v>
      </c>
      <c r="N1389" s="38">
        <v>1316.18</v>
      </c>
      <c r="O1389" s="39">
        <v>1698.98</v>
      </c>
      <c r="P1389" s="37">
        <v>1807.58</v>
      </c>
      <c r="Q1389" s="38">
        <v>1787.92</v>
      </c>
      <c r="R1389" s="38">
        <v>1905.04</v>
      </c>
      <c r="S1389" s="38">
        <v>1747.77</v>
      </c>
      <c r="T1389" s="38">
        <v>2279.19</v>
      </c>
      <c r="U1389" s="38">
        <v>1890.38</v>
      </c>
      <c r="V1389" s="38">
        <v>3110.43</v>
      </c>
      <c r="W1389" s="38">
        <v>2629.31</v>
      </c>
      <c r="X1389" s="38">
        <v>3173.81</v>
      </c>
      <c r="Y1389" s="38">
        <v>2555.96</v>
      </c>
      <c r="Z1389" s="38">
        <v>2752.6</v>
      </c>
      <c r="AA1389" s="40">
        <v>2495.59</v>
      </c>
      <c r="AB1389" s="27">
        <f t="shared" si="63"/>
        <v>1698.98</v>
      </c>
      <c r="AC1389" s="28">
        <f t="shared" si="64"/>
        <v>3173.81</v>
      </c>
      <c r="AD1389" s="29">
        <f t="shared" si="65"/>
        <v>0.5353124478150866</v>
      </c>
    </row>
    <row r="1390" spans="1:30" ht="12.75" customHeight="1">
      <c r="A1390" s="30" t="s">
        <v>893</v>
      </c>
      <c r="B1390" s="31"/>
      <c r="C1390" s="32" t="s">
        <v>2043</v>
      </c>
      <c r="D1390" s="33"/>
      <c r="E1390" s="55">
        <v>178</v>
      </c>
      <c r="F1390" s="33" t="s">
        <v>894</v>
      </c>
      <c r="G1390" s="34">
        <v>10</v>
      </c>
      <c r="H1390" s="31">
        <v>10</v>
      </c>
      <c r="I1390" s="35"/>
      <c r="J1390" s="45"/>
      <c r="K1390" s="36" t="s">
        <v>893</v>
      </c>
      <c r="AB1390" s="27">
        <f t="shared" si="63"/>
        <v>0</v>
      </c>
      <c r="AC1390" s="28">
        <f t="shared" si="64"/>
        <v>0</v>
      </c>
      <c r="AD1390" s="29" t="e">
        <f t="shared" si="65"/>
        <v>#DIV/0!</v>
      </c>
    </row>
    <row r="1391" spans="1:30" ht="12.75" customHeight="1">
      <c r="A1391" s="30" t="s">
        <v>895</v>
      </c>
      <c r="C1391" s="32" t="s">
        <v>2043</v>
      </c>
      <c r="D1391" s="33"/>
      <c r="E1391" s="33">
        <v>178</v>
      </c>
      <c r="F1391" s="33" t="s">
        <v>892</v>
      </c>
      <c r="G1391" s="34">
        <v>10</v>
      </c>
      <c r="H1391" s="31">
        <v>10</v>
      </c>
      <c r="I1391" s="35">
        <v>28</v>
      </c>
      <c r="K1391" s="36" t="s">
        <v>895</v>
      </c>
      <c r="L1391" s="37">
        <v>127.06</v>
      </c>
      <c r="M1391" s="38">
        <v>184.88</v>
      </c>
      <c r="N1391" s="38">
        <v>216.09</v>
      </c>
      <c r="O1391" s="39">
        <v>0</v>
      </c>
      <c r="P1391" s="37">
        <v>482.29</v>
      </c>
      <c r="Q1391" s="38">
        <v>428.29</v>
      </c>
      <c r="R1391" s="38">
        <v>548.02</v>
      </c>
      <c r="S1391" s="38">
        <v>558.23</v>
      </c>
      <c r="T1391" s="38">
        <v>780.61</v>
      </c>
      <c r="U1391" s="38">
        <v>453.75</v>
      </c>
      <c r="V1391" s="38">
        <v>989.71</v>
      </c>
      <c r="W1391" s="38">
        <v>1284.33</v>
      </c>
      <c r="X1391" s="38">
        <v>1583.48</v>
      </c>
      <c r="Y1391" s="38">
        <v>1361.15</v>
      </c>
      <c r="Z1391" s="38">
        <v>411.13</v>
      </c>
      <c r="AA1391" s="40">
        <v>550.01</v>
      </c>
      <c r="AB1391" s="27">
        <f t="shared" si="63"/>
        <v>216.09</v>
      </c>
      <c r="AC1391" s="28">
        <f t="shared" si="64"/>
        <v>1583.48</v>
      </c>
      <c r="AD1391" s="29">
        <f t="shared" si="65"/>
        <v>0.13646525374491625</v>
      </c>
    </row>
    <row r="1392" spans="1:30" ht="12.75" customHeight="1">
      <c r="A1392" s="30" t="s">
        <v>896</v>
      </c>
      <c r="C1392" s="32" t="s">
        <v>2043</v>
      </c>
      <c r="D1392" s="33"/>
      <c r="E1392" s="55">
        <v>178</v>
      </c>
      <c r="F1392" s="33" t="s">
        <v>897</v>
      </c>
      <c r="G1392" s="34">
        <v>10</v>
      </c>
      <c r="H1392" s="31">
        <v>10</v>
      </c>
      <c r="I1392" s="35"/>
      <c r="K1392" s="36" t="s">
        <v>896</v>
      </c>
      <c r="AB1392" s="27">
        <f t="shared" si="63"/>
        <v>0</v>
      </c>
      <c r="AC1392" s="28">
        <f t="shared" si="64"/>
        <v>0</v>
      </c>
      <c r="AD1392" s="29" t="e">
        <f t="shared" si="65"/>
        <v>#DIV/0!</v>
      </c>
    </row>
    <row r="1393" spans="1:30" ht="12.75" customHeight="1">
      <c r="A1393" s="30" t="s">
        <v>898</v>
      </c>
      <c r="C1393" s="32" t="s">
        <v>2043</v>
      </c>
      <c r="E1393" s="55">
        <v>178</v>
      </c>
      <c r="F1393" s="33" t="s">
        <v>892</v>
      </c>
      <c r="G1393" s="34">
        <v>10</v>
      </c>
      <c r="H1393" s="31">
        <v>10</v>
      </c>
      <c r="I1393" s="35" t="s">
        <v>1140</v>
      </c>
      <c r="K1393" s="36" t="s">
        <v>898</v>
      </c>
      <c r="L1393" s="37">
        <v>0</v>
      </c>
      <c r="M1393" s="38">
        <v>0</v>
      </c>
      <c r="N1393" s="38">
        <v>0</v>
      </c>
      <c r="O1393" s="39">
        <v>0</v>
      </c>
      <c r="P1393" s="37">
        <v>98.07</v>
      </c>
      <c r="Q1393" s="38">
        <v>0</v>
      </c>
      <c r="R1393" s="38">
        <v>0</v>
      </c>
      <c r="S1393" s="38">
        <v>231.42</v>
      </c>
      <c r="T1393" s="38">
        <v>347.21</v>
      </c>
      <c r="U1393" s="38">
        <v>0</v>
      </c>
      <c r="V1393" s="38">
        <v>148.31</v>
      </c>
      <c r="W1393" s="38">
        <v>195.14</v>
      </c>
      <c r="X1393" s="38">
        <v>0</v>
      </c>
      <c r="Y1393" s="38">
        <v>268.71</v>
      </c>
      <c r="Z1393" s="38">
        <v>0</v>
      </c>
      <c r="AA1393" s="40">
        <v>30.79</v>
      </c>
      <c r="AB1393" s="27">
        <f t="shared" si="63"/>
        <v>0</v>
      </c>
      <c r="AC1393" s="28">
        <f t="shared" si="64"/>
        <v>347.21</v>
      </c>
      <c r="AD1393" s="29">
        <f t="shared" si="65"/>
        <v>0</v>
      </c>
    </row>
    <row r="1394" spans="1:30" ht="12.75" customHeight="1">
      <c r="A1394" s="30" t="s">
        <v>899</v>
      </c>
      <c r="B1394" s="31"/>
      <c r="C1394" s="32" t="s">
        <v>2043</v>
      </c>
      <c r="D1394" s="33"/>
      <c r="E1394" s="33">
        <v>181</v>
      </c>
      <c r="F1394" s="33" t="s">
        <v>1360</v>
      </c>
      <c r="G1394" s="34">
        <v>3</v>
      </c>
      <c r="H1394" s="31">
        <v>3</v>
      </c>
      <c r="I1394" s="35">
        <v>39</v>
      </c>
      <c r="K1394" s="36" t="s">
        <v>899</v>
      </c>
      <c r="L1394" s="37">
        <v>0</v>
      </c>
      <c r="M1394" s="38">
        <v>125.57</v>
      </c>
      <c r="N1394" s="38">
        <v>0</v>
      </c>
      <c r="O1394" s="39">
        <v>0</v>
      </c>
      <c r="P1394" s="37">
        <v>612.12</v>
      </c>
      <c r="Q1394" s="38">
        <v>553.74</v>
      </c>
      <c r="R1394" s="38">
        <v>762.66</v>
      </c>
      <c r="S1394" s="38">
        <v>535.53</v>
      </c>
      <c r="T1394" s="38">
        <v>691</v>
      </c>
      <c r="U1394" s="38">
        <v>622.96</v>
      </c>
      <c r="V1394" s="38">
        <v>714.91</v>
      </c>
      <c r="W1394" s="38">
        <v>1142.71</v>
      </c>
      <c r="X1394" s="38">
        <v>931.76</v>
      </c>
      <c r="Y1394" s="38">
        <v>1112.09</v>
      </c>
      <c r="Z1394" s="38">
        <v>312.68</v>
      </c>
      <c r="AA1394" s="40">
        <v>530.98</v>
      </c>
      <c r="AB1394" s="27">
        <f t="shared" si="63"/>
        <v>125.57</v>
      </c>
      <c r="AC1394" s="28">
        <f t="shared" si="64"/>
        <v>1142.71</v>
      </c>
      <c r="AD1394" s="29">
        <f t="shared" si="65"/>
        <v>0.1098878980668761</v>
      </c>
    </row>
    <row r="1395" spans="1:30" ht="12.75" customHeight="1">
      <c r="A1395" s="30" t="s">
        <v>900</v>
      </c>
      <c r="B1395" s="31"/>
      <c r="C1395" s="32" t="s">
        <v>2043</v>
      </c>
      <c r="D1395" s="33"/>
      <c r="E1395" s="33">
        <v>181</v>
      </c>
      <c r="F1395" s="33" t="s">
        <v>1360</v>
      </c>
      <c r="G1395" s="34">
        <v>3</v>
      </c>
      <c r="H1395" s="31">
        <v>3</v>
      </c>
      <c r="I1395" s="35">
        <v>29</v>
      </c>
      <c r="K1395" s="36" t="s">
        <v>900</v>
      </c>
      <c r="L1395" s="37">
        <v>239.01</v>
      </c>
      <c r="M1395" s="38">
        <v>253.12</v>
      </c>
      <c r="N1395" s="38">
        <v>0</v>
      </c>
      <c r="O1395" s="39">
        <v>0</v>
      </c>
      <c r="P1395" s="37">
        <v>426.2</v>
      </c>
      <c r="Q1395" s="38">
        <v>402.26</v>
      </c>
      <c r="R1395" s="38">
        <v>256.7</v>
      </c>
      <c r="S1395" s="38">
        <v>189.47</v>
      </c>
      <c r="T1395" s="38">
        <v>327.1</v>
      </c>
      <c r="U1395" s="38">
        <v>290.35</v>
      </c>
      <c r="V1395" s="38">
        <v>244.67</v>
      </c>
      <c r="W1395" s="38">
        <v>45.37</v>
      </c>
      <c r="X1395" s="38">
        <v>0</v>
      </c>
      <c r="Y1395" s="38">
        <v>159.54</v>
      </c>
      <c r="Z1395" s="38">
        <v>911.36</v>
      </c>
      <c r="AA1395" s="40">
        <v>581.12</v>
      </c>
      <c r="AB1395" s="27">
        <f t="shared" si="63"/>
        <v>253.12</v>
      </c>
      <c r="AC1395" s="28">
        <f t="shared" si="64"/>
        <v>911.36</v>
      </c>
      <c r="AD1395" s="29">
        <f t="shared" si="65"/>
        <v>0.27773876404494385</v>
      </c>
    </row>
    <row r="1396" spans="1:30" ht="12.75" customHeight="1">
      <c r="A1396" s="30" t="s">
        <v>901</v>
      </c>
      <c r="C1396" s="32" t="s">
        <v>2043</v>
      </c>
      <c r="D1396" s="33"/>
      <c r="E1396" s="33">
        <v>181</v>
      </c>
      <c r="F1396" s="33" t="s">
        <v>1360</v>
      </c>
      <c r="G1396" s="34">
        <v>3</v>
      </c>
      <c r="H1396" s="31">
        <v>3</v>
      </c>
      <c r="I1396" s="35">
        <v>25</v>
      </c>
      <c r="K1396" s="36" t="s">
        <v>901</v>
      </c>
      <c r="L1396" s="37">
        <v>202.4</v>
      </c>
      <c r="M1396" s="38">
        <v>187.55</v>
      </c>
      <c r="N1396" s="38">
        <v>72.59</v>
      </c>
      <c r="O1396" s="39">
        <v>76.64</v>
      </c>
      <c r="P1396" s="37">
        <v>182.59</v>
      </c>
      <c r="Q1396" s="38">
        <v>178.27</v>
      </c>
      <c r="R1396" s="38">
        <v>275.4</v>
      </c>
      <c r="S1396" s="38">
        <v>207.07</v>
      </c>
      <c r="T1396" s="38">
        <v>268.22</v>
      </c>
      <c r="U1396" s="38">
        <v>147.89</v>
      </c>
      <c r="V1396" s="38">
        <v>264.8</v>
      </c>
      <c r="W1396" s="38">
        <v>253.41</v>
      </c>
      <c r="X1396" s="38">
        <v>285.75</v>
      </c>
      <c r="Y1396" s="38">
        <v>260.33</v>
      </c>
      <c r="Z1396" s="38">
        <v>156.61</v>
      </c>
      <c r="AA1396" s="40">
        <v>222.66</v>
      </c>
      <c r="AB1396" s="27">
        <f t="shared" si="63"/>
        <v>202.4</v>
      </c>
      <c r="AC1396" s="28">
        <f t="shared" si="64"/>
        <v>285.75</v>
      </c>
      <c r="AD1396" s="29">
        <f t="shared" si="65"/>
        <v>0.7083114610673666</v>
      </c>
    </row>
    <row r="1397" spans="1:30" ht="12.75" customHeight="1">
      <c r="A1397" s="30" t="s">
        <v>902</v>
      </c>
      <c r="B1397" s="31"/>
      <c r="C1397" s="32" t="s">
        <v>2043</v>
      </c>
      <c r="D1397" s="33"/>
      <c r="E1397" s="33">
        <v>181</v>
      </c>
      <c r="F1397" s="33" t="s">
        <v>1360</v>
      </c>
      <c r="G1397" s="34">
        <v>3</v>
      </c>
      <c r="H1397" s="31">
        <v>3</v>
      </c>
      <c r="I1397" s="35">
        <v>29</v>
      </c>
      <c r="K1397" s="36" t="s">
        <v>902</v>
      </c>
      <c r="L1397" s="37">
        <v>86.9</v>
      </c>
      <c r="M1397" s="38">
        <v>104.11</v>
      </c>
      <c r="N1397" s="38">
        <v>0</v>
      </c>
      <c r="O1397" s="39">
        <v>0</v>
      </c>
      <c r="P1397" s="37">
        <v>589.23</v>
      </c>
      <c r="Q1397" s="38">
        <v>545.24</v>
      </c>
      <c r="R1397" s="38">
        <v>581.14</v>
      </c>
      <c r="S1397" s="38">
        <v>296.65</v>
      </c>
      <c r="T1397" s="38">
        <v>353.89</v>
      </c>
      <c r="U1397" s="38">
        <v>314.21</v>
      </c>
      <c r="V1397" s="38">
        <v>708.05</v>
      </c>
      <c r="W1397" s="38">
        <v>1448.41</v>
      </c>
      <c r="X1397" s="38">
        <v>2003.23</v>
      </c>
      <c r="Y1397" s="38">
        <v>1520.13</v>
      </c>
      <c r="Z1397" s="38">
        <v>394.53</v>
      </c>
      <c r="AA1397" s="40">
        <v>597.16</v>
      </c>
      <c r="AB1397" s="27">
        <f t="shared" si="63"/>
        <v>104.11</v>
      </c>
      <c r="AC1397" s="28">
        <f t="shared" si="64"/>
        <v>2003.23</v>
      </c>
      <c r="AD1397" s="29">
        <f t="shared" si="65"/>
        <v>0.05197106672723552</v>
      </c>
    </row>
    <row r="1398" spans="1:30" ht="12.75" customHeight="1">
      <c r="A1398" s="30" t="s">
        <v>903</v>
      </c>
      <c r="C1398" s="32" t="s">
        <v>2043</v>
      </c>
      <c r="E1398" s="33">
        <v>181</v>
      </c>
      <c r="F1398" s="33" t="s">
        <v>1360</v>
      </c>
      <c r="G1398" s="34">
        <v>3</v>
      </c>
      <c r="H1398" s="31">
        <v>3</v>
      </c>
      <c r="I1398" s="35" t="s">
        <v>1140</v>
      </c>
      <c r="K1398" s="36" t="s">
        <v>903</v>
      </c>
      <c r="L1398" s="37">
        <v>0</v>
      </c>
      <c r="M1398" s="38">
        <v>0</v>
      </c>
      <c r="N1398" s="38">
        <v>0</v>
      </c>
      <c r="O1398" s="39">
        <v>0</v>
      </c>
      <c r="P1398" s="37">
        <v>1187.34</v>
      </c>
      <c r="Q1398" s="38">
        <v>1217.42</v>
      </c>
      <c r="R1398" s="38">
        <v>786.59</v>
      </c>
      <c r="S1398" s="38">
        <v>866.68</v>
      </c>
      <c r="T1398" s="38">
        <v>1199.51</v>
      </c>
      <c r="U1398" s="38">
        <v>1364.99</v>
      </c>
      <c r="V1398" s="38">
        <v>826.28</v>
      </c>
      <c r="W1398" s="38">
        <v>617.48</v>
      </c>
      <c r="X1398" s="38">
        <v>422.86</v>
      </c>
      <c r="Y1398" s="38">
        <v>465.45</v>
      </c>
      <c r="Z1398" s="38">
        <v>509.71</v>
      </c>
      <c r="AA1398" s="40">
        <v>796.84</v>
      </c>
      <c r="AB1398" s="27">
        <f t="shared" si="63"/>
        <v>0</v>
      </c>
      <c r="AC1398" s="28">
        <f t="shared" si="64"/>
        <v>1364.99</v>
      </c>
      <c r="AD1398" s="29">
        <f t="shared" si="65"/>
        <v>0</v>
      </c>
    </row>
    <row r="1399" spans="1:30" ht="12.75" customHeight="1">
      <c r="A1399" s="30" t="s">
        <v>904</v>
      </c>
      <c r="C1399" s="32" t="s">
        <v>2043</v>
      </c>
      <c r="E1399" s="33">
        <v>181</v>
      </c>
      <c r="F1399" s="33" t="s">
        <v>1360</v>
      </c>
      <c r="G1399" s="34">
        <v>3</v>
      </c>
      <c r="H1399" s="31">
        <v>3</v>
      </c>
      <c r="I1399" s="35">
        <v>29</v>
      </c>
      <c r="K1399" s="36" t="s">
        <v>904</v>
      </c>
      <c r="L1399" s="37">
        <v>89.59</v>
      </c>
      <c r="M1399" s="38">
        <v>93.26</v>
      </c>
      <c r="N1399" s="38">
        <v>0</v>
      </c>
      <c r="O1399" s="39">
        <v>0</v>
      </c>
      <c r="P1399" s="37">
        <v>162.98</v>
      </c>
      <c r="Q1399" s="38">
        <v>182.76</v>
      </c>
      <c r="R1399" s="38">
        <v>190.57</v>
      </c>
      <c r="S1399" s="38">
        <v>152.53</v>
      </c>
      <c r="T1399" s="38">
        <v>326.53</v>
      </c>
      <c r="U1399" s="38">
        <v>197.43</v>
      </c>
      <c r="V1399" s="38">
        <v>3532.54</v>
      </c>
      <c r="W1399" s="38">
        <v>357.47</v>
      </c>
      <c r="X1399" s="38">
        <v>365.14</v>
      </c>
      <c r="Y1399" s="38">
        <v>177.87</v>
      </c>
      <c r="Z1399" s="38">
        <v>231.89</v>
      </c>
      <c r="AA1399" s="40">
        <v>240.22</v>
      </c>
      <c r="AB1399" s="27">
        <f t="shared" si="63"/>
        <v>93.26</v>
      </c>
      <c r="AC1399" s="28">
        <f t="shared" si="64"/>
        <v>3532.54</v>
      </c>
      <c r="AD1399" s="29">
        <f t="shared" si="65"/>
        <v>0.02640026722981198</v>
      </c>
    </row>
    <row r="1400" spans="1:30" ht="12.75" customHeight="1">
      <c r="A1400" s="30" t="s">
        <v>905</v>
      </c>
      <c r="C1400" s="32" t="s">
        <v>2043</v>
      </c>
      <c r="E1400" s="33">
        <v>181</v>
      </c>
      <c r="F1400" s="33" t="s">
        <v>1360</v>
      </c>
      <c r="G1400" s="34">
        <v>3</v>
      </c>
      <c r="H1400" s="31">
        <v>3</v>
      </c>
      <c r="I1400" s="35">
        <v>29</v>
      </c>
      <c r="K1400" s="36" t="s">
        <v>905</v>
      </c>
      <c r="L1400" s="37">
        <v>121.05</v>
      </c>
      <c r="M1400" s="38">
        <v>129.82</v>
      </c>
      <c r="N1400" s="38">
        <v>0</v>
      </c>
      <c r="O1400" s="39">
        <v>0</v>
      </c>
      <c r="P1400" s="37">
        <v>150.09</v>
      </c>
      <c r="Q1400" s="38">
        <v>122.33</v>
      </c>
      <c r="R1400" s="38">
        <v>78.32</v>
      </c>
      <c r="S1400" s="38">
        <v>90.16</v>
      </c>
      <c r="T1400" s="38">
        <v>169.63</v>
      </c>
      <c r="U1400" s="38">
        <v>0</v>
      </c>
      <c r="V1400" s="38">
        <v>197.25</v>
      </c>
      <c r="W1400" s="38">
        <v>199.78</v>
      </c>
      <c r="X1400" s="38">
        <v>338.04</v>
      </c>
      <c r="Y1400" s="38">
        <v>111.09</v>
      </c>
      <c r="Z1400" s="38">
        <v>233.23</v>
      </c>
      <c r="AA1400" s="40">
        <v>278.66</v>
      </c>
      <c r="AB1400" s="27">
        <f t="shared" si="63"/>
        <v>129.82</v>
      </c>
      <c r="AC1400" s="28">
        <f t="shared" si="64"/>
        <v>338.04</v>
      </c>
      <c r="AD1400" s="29">
        <f t="shared" si="65"/>
        <v>0.38403739202461246</v>
      </c>
    </row>
    <row r="1401" spans="1:30" ht="12.75" customHeight="1">
      <c r="A1401" s="30" t="s">
        <v>906</v>
      </c>
      <c r="B1401" s="31"/>
      <c r="C1401" s="32" t="s">
        <v>2043</v>
      </c>
      <c r="D1401" s="33"/>
      <c r="E1401" s="33">
        <v>188</v>
      </c>
      <c r="F1401" s="33" t="s">
        <v>1360</v>
      </c>
      <c r="G1401" s="34">
        <v>6</v>
      </c>
      <c r="H1401" s="31">
        <v>6</v>
      </c>
      <c r="I1401" s="35">
        <v>17</v>
      </c>
      <c r="K1401" s="36" t="s">
        <v>906</v>
      </c>
      <c r="L1401" s="37">
        <v>0</v>
      </c>
      <c r="M1401" s="38">
        <v>0</v>
      </c>
      <c r="N1401" s="38">
        <v>0</v>
      </c>
      <c r="O1401" s="39">
        <v>86.08</v>
      </c>
      <c r="P1401" s="37">
        <v>296.81</v>
      </c>
      <c r="Q1401" s="38">
        <v>349.64</v>
      </c>
      <c r="R1401" s="38">
        <v>391.32</v>
      </c>
      <c r="S1401" s="38">
        <v>406.27</v>
      </c>
      <c r="T1401" s="38">
        <v>1460.24</v>
      </c>
      <c r="U1401" s="38">
        <v>285.66</v>
      </c>
      <c r="V1401" s="38">
        <v>691.27</v>
      </c>
      <c r="W1401" s="38">
        <v>870.05</v>
      </c>
      <c r="X1401" s="38">
        <v>1937.39</v>
      </c>
      <c r="Y1401" s="38">
        <v>190.91</v>
      </c>
      <c r="Z1401" s="38">
        <v>340.2</v>
      </c>
      <c r="AA1401" s="40">
        <v>567.43</v>
      </c>
      <c r="AB1401" s="27">
        <f t="shared" si="63"/>
        <v>86.08</v>
      </c>
      <c r="AC1401" s="28">
        <f t="shared" si="64"/>
        <v>1937.39</v>
      </c>
      <c r="AD1401" s="29">
        <f t="shared" si="65"/>
        <v>0.04443090962583682</v>
      </c>
    </row>
    <row r="1402" spans="1:30" ht="12.75" customHeight="1">
      <c r="A1402" s="30" t="s">
        <v>907</v>
      </c>
      <c r="C1402" s="32" t="s">
        <v>2043</v>
      </c>
      <c r="D1402" s="33"/>
      <c r="E1402" s="33">
        <v>188</v>
      </c>
      <c r="F1402" s="33" t="s">
        <v>1429</v>
      </c>
      <c r="G1402" s="34">
        <v>6</v>
      </c>
      <c r="H1402" s="31">
        <v>6</v>
      </c>
      <c r="I1402" s="35"/>
      <c r="K1402" s="36" t="s">
        <v>907</v>
      </c>
      <c r="AB1402" s="27">
        <f t="shared" si="63"/>
        <v>0</v>
      </c>
      <c r="AC1402" s="28">
        <f t="shared" si="64"/>
        <v>0</v>
      </c>
      <c r="AD1402" s="29" t="e">
        <f t="shared" si="65"/>
        <v>#DIV/0!</v>
      </c>
    </row>
    <row r="1403" spans="1:30" ht="12.75" customHeight="1">
      <c r="A1403" s="30" t="s">
        <v>908</v>
      </c>
      <c r="B1403" s="31"/>
      <c r="C1403" s="32" t="s">
        <v>2043</v>
      </c>
      <c r="D1403" s="33"/>
      <c r="E1403" s="33">
        <v>188</v>
      </c>
      <c r="F1403" s="33" t="s">
        <v>1360</v>
      </c>
      <c r="G1403" s="34">
        <v>6</v>
      </c>
      <c r="H1403" s="31">
        <v>6</v>
      </c>
      <c r="I1403" s="35">
        <v>16</v>
      </c>
      <c r="K1403" s="36" t="s">
        <v>908</v>
      </c>
      <c r="L1403" s="37">
        <v>36.4</v>
      </c>
      <c r="M1403" s="38">
        <v>0</v>
      </c>
      <c r="N1403" s="38">
        <v>0</v>
      </c>
      <c r="O1403" s="39">
        <v>21.48</v>
      </c>
      <c r="P1403" s="37">
        <v>78.74</v>
      </c>
      <c r="Q1403" s="38">
        <v>111.37</v>
      </c>
      <c r="R1403" s="38">
        <v>21.48</v>
      </c>
      <c r="S1403" s="38">
        <v>1.88</v>
      </c>
      <c r="T1403" s="38">
        <v>0</v>
      </c>
      <c r="U1403" s="38">
        <v>27.45</v>
      </c>
      <c r="V1403" s="38">
        <v>0</v>
      </c>
      <c r="W1403" s="38">
        <v>14.95</v>
      </c>
      <c r="X1403" s="38">
        <v>0</v>
      </c>
      <c r="Y1403" s="38">
        <v>0</v>
      </c>
      <c r="Z1403" s="38">
        <v>33.92</v>
      </c>
      <c r="AA1403" s="40">
        <v>157.7</v>
      </c>
      <c r="AB1403" s="27">
        <f t="shared" si="63"/>
        <v>36.4</v>
      </c>
      <c r="AC1403" s="28">
        <f t="shared" si="64"/>
        <v>157.7</v>
      </c>
      <c r="AD1403" s="29">
        <f t="shared" si="65"/>
        <v>0.23081800887761572</v>
      </c>
    </row>
    <row r="1404" spans="1:30" ht="12.75" customHeight="1">
      <c r="A1404" s="30" t="s">
        <v>909</v>
      </c>
      <c r="C1404" s="32" t="s">
        <v>2043</v>
      </c>
      <c r="E1404" s="33">
        <v>188</v>
      </c>
      <c r="F1404" s="33" t="s">
        <v>1360</v>
      </c>
      <c r="G1404" s="34">
        <v>6</v>
      </c>
      <c r="H1404" s="31">
        <v>6</v>
      </c>
      <c r="I1404" s="35">
        <v>17</v>
      </c>
      <c r="K1404" s="36" t="s">
        <v>909</v>
      </c>
      <c r="L1404" s="37">
        <v>0</v>
      </c>
      <c r="M1404" s="38">
        <v>0</v>
      </c>
      <c r="N1404" s="38">
        <v>0</v>
      </c>
      <c r="O1404" s="39">
        <v>48.56</v>
      </c>
      <c r="P1404" s="37">
        <v>35.54</v>
      </c>
      <c r="Q1404" s="38">
        <v>39.81</v>
      </c>
      <c r="R1404" s="38">
        <v>0</v>
      </c>
      <c r="S1404" s="38">
        <v>0</v>
      </c>
      <c r="T1404" s="38">
        <v>0</v>
      </c>
      <c r="U1404" s="38">
        <v>73.24</v>
      </c>
      <c r="V1404" s="38">
        <v>68.47</v>
      </c>
      <c r="W1404" s="38">
        <v>43.48</v>
      </c>
      <c r="X1404" s="38">
        <v>82.97</v>
      </c>
      <c r="Y1404" s="38">
        <v>0</v>
      </c>
      <c r="Z1404" s="38">
        <v>0</v>
      </c>
      <c r="AA1404" s="40">
        <v>116.9</v>
      </c>
      <c r="AB1404" s="27">
        <f t="shared" si="63"/>
        <v>48.56</v>
      </c>
      <c r="AC1404" s="28">
        <f t="shared" si="64"/>
        <v>116.9</v>
      </c>
      <c r="AD1404" s="29">
        <f t="shared" si="65"/>
        <v>0.4153977758768178</v>
      </c>
    </row>
    <row r="1405" spans="1:30" ht="12.75" customHeight="1">
      <c r="A1405" s="30" t="s">
        <v>910</v>
      </c>
      <c r="C1405" s="32" t="s">
        <v>2043</v>
      </c>
      <c r="E1405" s="33">
        <v>193</v>
      </c>
      <c r="F1405" s="33" t="s">
        <v>911</v>
      </c>
      <c r="G1405" s="34">
        <v>8</v>
      </c>
      <c r="H1405" s="31">
        <v>9</v>
      </c>
      <c r="I1405" s="35">
        <v>3</v>
      </c>
      <c r="K1405" s="36" t="s">
        <v>910</v>
      </c>
      <c r="L1405" s="37">
        <v>419.75</v>
      </c>
      <c r="M1405" s="38">
        <v>481.1</v>
      </c>
      <c r="N1405" s="38">
        <v>925.68</v>
      </c>
      <c r="O1405" s="39">
        <v>1259.49</v>
      </c>
      <c r="P1405" s="37">
        <v>924.06</v>
      </c>
      <c r="Q1405" s="38">
        <v>870.09</v>
      </c>
      <c r="R1405" s="38">
        <v>633.33</v>
      </c>
      <c r="S1405" s="38">
        <v>650.56</v>
      </c>
      <c r="T1405" s="38">
        <v>697.66</v>
      </c>
      <c r="U1405" s="38">
        <v>903.01</v>
      </c>
      <c r="V1405" s="38">
        <v>1082.19</v>
      </c>
      <c r="W1405" s="38">
        <v>1059.35</v>
      </c>
      <c r="X1405" s="38">
        <v>1174.97</v>
      </c>
      <c r="Y1405" s="38">
        <v>1011.6</v>
      </c>
      <c r="Z1405" s="38">
        <v>1470.16</v>
      </c>
      <c r="AA1405" s="40">
        <v>915.84</v>
      </c>
      <c r="AB1405" s="27">
        <f t="shared" si="63"/>
        <v>1259.49</v>
      </c>
      <c r="AC1405" s="28">
        <f t="shared" si="64"/>
        <v>1470.16</v>
      </c>
      <c r="AD1405" s="29">
        <f t="shared" si="65"/>
        <v>0.8567026718180334</v>
      </c>
    </row>
    <row r="1406" spans="1:30" ht="12.75" customHeight="1">
      <c r="A1406" s="30" t="s">
        <v>912</v>
      </c>
      <c r="C1406" s="32" t="s">
        <v>2043</v>
      </c>
      <c r="E1406" s="33">
        <v>193</v>
      </c>
      <c r="F1406" s="33" t="s">
        <v>911</v>
      </c>
      <c r="G1406" s="34">
        <v>8</v>
      </c>
      <c r="H1406" s="31">
        <v>9</v>
      </c>
      <c r="I1406" s="35">
        <v>6</v>
      </c>
      <c r="K1406" s="36" t="s">
        <v>912</v>
      </c>
      <c r="L1406" s="37">
        <v>310.28</v>
      </c>
      <c r="M1406" s="38">
        <v>350.87</v>
      </c>
      <c r="N1406" s="38">
        <v>443.98</v>
      </c>
      <c r="O1406" s="39">
        <v>694.59</v>
      </c>
      <c r="P1406" s="37">
        <v>390.99</v>
      </c>
      <c r="Q1406" s="38">
        <v>490.56</v>
      </c>
      <c r="R1406" s="38">
        <v>298.45</v>
      </c>
      <c r="S1406" s="38">
        <v>319.62</v>
      </c>
      <c r="T1406" s="38">
        <v>331.48</v>
      </c>
      <c r="U1406" s="38">
        <v>359.92</v>
      </c>
      <c r="V1406" s="38">
        <v>436.87</v>
      </c>
      <c r="W1406" s="38">
        <v>409.98</v>
      </c>
      <c r="X1406" s="38">
        <v>389.55</v>
      </c>
      <c r="Y1406" s="38">
        <v>356.73</v>
      </c>
      <c r="Z1406" s="38">
        <v>703.47</v>
      </c>
      <c r="AA1406" s="40">
        <v>472.12</v>
      </c>
      <c r="AB1406" s="27">
        <f t="shared" si="63"/>
        <v>694.59</v>
      </c>
      <c r="AC1406" s="28">
        <f t="shared" si="64"/>
        <v>703.47</v>
      </c>
      <c r="AD1406" s="29">
        <f t="shared" si="65"/>
        <v>0.987376860420487</v>
      </c>
    </row>
    <row r="1407" spans="1:30" ht="12.75" customHeight="1">
      <c r="A1407" s="30" t="s">
        <v>913</v>
      </c>
      <c r="B1407" s="31"/>
      <c r="C1407" s="32" t="s">
        <v>2043</v>
      </c>
      <c r="D1407" s="33"/>
      <c r="E1407" s="33">
        <v>197</v>
      </c>
      <c r="F1407" s="33" t="s">
        <v>1360</v>
      </c>
      <c r="G1407" s="34">
        <v>7</v>
      </c>
      <c r="H1407" s="31">
        <v>7</v>
      </c>
      <c r="I1407" s="35"/>
      <c r="K1407" s="36" t="s">
        <v>913</v>
      </c>
      <c r="AB1407" s="27">
        <f t="shared" si="63"/>
        <v>0</v>
      </c>
      <c r="AC1407" s="28">
        <f t="shared" si="64"/>
        <v>0</v>
      </c>
      <c r="AD1407" s="29" t="e">
        <f t="shared" si="65"/>
        <v>#DIV/0!</v>
      </c>
    </row>
    <row r="1408" spans="1:30" ht="12.75" customHeight="1">
      <c r="A1408" s="30" t="s">
        <v>914</v>
      </c>
      <c r="C1408" s="32" t="s">
        <v>2043</v>
      </c>
      <c r="E1408" s="33">
        <v>197</v>
      </c>
      <c r="F1408" s="33" t="s">
        <v>1360</v>
      </c>
      <c r="G1408" s="34">
        <v>7</v>
      </c>
      <c r="H1408" s="31">
        <v>9</v>
      </c>
      <c r="I1408" s="35">
        <v>25</v>
      </c>
      <c r="K1408" s="36" t="s">
        <v>914</v>
      </c>
      <c r="L1408" s="37">
        <v>163.99</v>
      </c>
      <c r="M1408" s="38">
        <v>256.36</v>
      </c>
      <c r="N1408" s="38">
        <v>122.54</v>
      </c>
      <c r="O1408" s="39">
        <v>147.66</v>
      </c>
      <c r="P1408" s="37">
        <v>153.41</v>
      </c>
      <c r="Q1408" s="38">
        <v>195.65</v>
      </c>
      <c r="R1408" s="38">
        <v>191.97</v>
      </c>
      <c r="S1408" s="38">
        <v>157.59</v>
      </c>
      <c r="T1408" s="38">
        <v>87.61</v>
      </c>
      <c r="U1408" s="38">
        <v>122.85</v>
      </c>
      <c r="V1408" s="38">
        <v>180.66</v>
      </c>
      <c r="W1408" s="38">
        <v>241.64</v>
      </c>
      <c r="X1408" s="38">
        <v>278.56</v>
      </c>
      <c r="Y1408" s="38">
        <v>296.16</v>
      </c>
      <c r="Z1408" s="38">
        <v>212.8</v>
      </c>
      <c r="AA1408" s="40">
        <v>201.8</v>
      </c>
      <c r="AB1408" s="27">
        <f t="shared" si="63"/>
        <v>256.36</v>
      </c>
      <c r="AC1408" s="28">
        <f t="shared" si="64"/>
        <v>296.16</v>
      </c>
      <c r="AD1408" s="29">
        <f t="shared" si="65"/>
        <v>0.8656131820637494</v>
      </c>
    </row>
    <row r="1409" spans="1:30" ht="12.75" customHeight="1">
      <c r="A1409" s="30" t="s">
        <v>915</v>
      </c>
      <c r="B1409" s="31"/>
      <c r="C1409" s="32" t="s">
        <v>2043</v>
      </c>
      <c r="D1409" s="33"/>
      <c r="E1409" s="33">
        <v>201</v>
      </c>
      <c r="F1409" s="33" t="s">
        <v>1360</v>
      </c>
      <c r="G1409" s="34">
        <v>3</v>
      </c>
      <c r="H1409" s="31">
        <v>3</v>
      </c>
      <c r="I1409" s="35">
        <v>29</v>
      </c>
      <c r="K1409" s="36" t="s">
        <v>915</v>
      </c>
      <c r="L1409" s="37">
        <v>1196.28</v>
      </c>
      <c r="M1409" s="38">
        <v>1142.89</v>
      </c>
      <c r="N1409" s="38">
        <v>0</v>
      </c>
      <c r="O1409" s="39">
        <v>0</v>
      </c>
      <c r="P1409" s="37">
        <v>358.59</v>
      </c>
      <c r="Q1409" s="38">
        <v>406.85</v>
      </c>
      <c r="R1409" s="38">
        <v>154.48</v>
      </c>
      <c r="S1409" s="38">
        <v>55.44</v>
      </c>
      <c r="T1409" s="38">
        <v>0</v>
      </c>
      <c r="U1409" s="38">
        <v>0</v>
      </c>
      <c r="V1409" s="38">
        <v>0</v>
      </c>
      <c r="W1409" s="38">
        <v>0</v>
      </c>
      <c r="X1409" s="38">
        <v>0</v>
      </c>
      <c r="Y1409" s="38">
        <v>0</v>
      </c>
      <c r="Z1409" s="38">
        <v>758.16</v>
      </c>
      <c r="AA1409" s="40">
        <v>638.81</v>
      </c>
      <c r="AB1409" s="27">
        <f t="shared" si="63"/>
        <v>1196.28</v>
      </c>
      <c r="AC1409" s="28">
        <f t="shared" si="64"/>
        <v>758.16</v>
      </c>
      <c r="AD1409" s="29">
        <f t="shared" si="65"/>
        <v>1.5778727445394114</v>
      </c>
    </row>
    <row r="1410" spans="1:30" ht="12.75" customHeight="1">
      <c r="A1410" s="30" t="s">
        <v>916</v>
      </c>
      <c r="B1410" s="31"/>
      <c r="C1410" s="32" t="s">
        <v>2043</v>
      </c>
      <c r="D1410" s="33"/>
      <c r="E1410" s="33">
        <v>201</v>
      </c>
      <c r="F1410" s="33" t="s">
        <v>1360</v>
      </c>
      <c r="G1410" s="34">
        <v>3</v>
      </c>
      <c r="H1410" s="31">
        <v>3</v>
      </c>
      <c r="K1410" s="36" t="s">
        <v>916</v>
      </c>
      <c r="AB1410" s="27">
        <f t="shared" si="63"/>
        <v>0</v>
      </c>
      <c r="AC1410" s="28">
        <f t="shared" si="64"/>
        <v>0</v>
      </c>
      <c r="AD1410" s="29" t="e">
        <f t="shared" si="65"/>
        <v>#DIV/0!</v>
      </c>
    </row>
    <row r="1411" spans="1:30" ht="12.75" customHeight="1">
      <c r="A1411" s="30" t="s">
        <v>917</v>
      </c>
      <c r="B1411" s="31"/>
      <c r="C1411" s="32" t="s">
        <v>2043</v>
      </c>
      <c r="D1411" s="33"/>
      <c r="E1411" s="33">
        <v>201</v>
      </c>
      <c r="F1411" s="33" t="s">
        <v>1360</v>
      </c>
      <c r="G1411" s="34">
        <v>3</v>
      </c>
      <c r="H1411" s="31">
        <v>3</v>
      </c>
      <c r="I1411" s="35">
        <v>6</v>
      </c>
      <c r="K1411" s="36" t="s">
        <v>917</v>
      </c>
      <c r="L1411" s="37">
        <v>555.11</v>
      </c>
      <c r="M1411" s="38">
        <v>480.06</v>
      </c>
      <c r="N1411" s="38">
        <v>933.53</v>
      </c>
      <c r="O1411" s="39">
        <v>874.24</v>
      </c>
      <c r="P1411" s="37">
        <v>312.24</v>
      </c>
      <c r="Q1411" s="38">
        <v>309.15</v>
      </c>
      <c r="R1411" s="38">
        <v>300.84</v>
      </c>
      <c r="S1411" s="38">
        <v>185.32</v>
      </c>
      <c r="T1411" s="38">
        <v>138.65</v>
      </c>
      <c r="U1411" s="38">
        <v>298.8</v>
      </c>
      <c r="V1411" s="38">
        <v>102.97</v>
      </c>
      <c r="W1411" s="38">
        <v>80.28</v>
      </c>
      <c r="X1411" s="38">
        <v>35.51</v>
      </c>
      <c r="Y1411" s="38">
        <v>56.46</v>
      </c>
      <c r="Z1411" s="38">
        <v>867.53</v>
      </c>
      <c r="AA1411" s="40">
        <v>612.75</v>
      </c>
      <c r="AB1411" s="27">
        <f t="shared" si="63"/>
        <v>933.53</v>
      </c>
      <c r="AC1411" s="28">
        <f t="shared" si="64"/>
        <v>867.53</v>
      </c>
      <c r="AD1411" s="29">
        <f t="shared" si="65"/>
        <v>1.076078060701071</v>
      </c>
    </row>
    <row r="1412" spans="1:30" ht="12.75" customHeight="1">
      <c r="A1412" s="30" t="s">
        <v>918</v>
      </c>
      <c r="B1412" s="31"/>
      <c r="C1412" s="32" t="s">
        <v>2043</v>
      </c>
      <c r="D1412" s="33"/>
      <c r="E1412" s="33">
        <v>204</v>
      </c>
      <c r="F1412" s="33" t="s">
        <v>919</v>
      </c>
      <c r="G1412" s="34">
        <v>4</v>
      </c>
      <c r="H1412" s="31">
        <v>4</v>
      </c>
      <c r="I1412" s="35">
        <v>1</v>
      </c>
      <c r="J1412" s="45" t="s">
        <v>1175</v>
      </c>
      <c r="K1412" s="36" t="s">
        <v>918</v>
      </c>
      <c r="L1412" s="37">
        <v>0</v>
      </c>
      <c r="M1412" s="38">
        <v>0</v>
      </c>
      <c r="N1412" s="38">
        <v>911.38</v>
      </c>
      <c r="O1412" s="39">
        <v>1961.83</v>
      </c>
      <c r="P1412" s="37">
        <v>0</v>
      </c>
      <c r="Q1412" s="38">
        <v>0</v>
      </c>
      <c r="R1412" s="38">
        <v>0</v>
      </c>
      <c r="S1412" s="38">
        <v>0</v>
      </c>
      <c r="T1412" s="38">
        <v>0</v>
      </c>
      <c r="U1412" s="38">
        <v>0</v>
      </c>
      <c r="V1412" s="38">
        <v>0</v>
      </c>
      <c r="W1412" s="38">
        <v>0</v>
      </c>
      <c r="X1412" s="38">
        <v>0</v>
      </c>
      <c r="Y1412" s="38">
        <v>0</v>
      </c>
      <c r="Z1412" s="38">
        <v>0</v>
      </c>
      <c r="AA1412" s="40">
        <v>0</v>
      </c>
      <c r="AB1412" s="27">
        <f aca="true" t="shared" si="66" ref="AB1412:AB1475">MAX(L1412:O1412)</f>
        <v>1961.83</v>
      </c>
      <c r="AC1412" s="28">
        <f aca="true" t="shared" si="67" ref="AC1412:AC1475">MAX(P1412:AA1412)</f>
        <v>0</v>
      </c>
      <c r="AD1412" s="29" t="e">
        <f aca="true" t="shared" si="68" ref="AD1412:AD1475">PRODUCT(AB1412,1/AC1412)</f>
        <v>#DIV/0!</v>
      </c>
    </row>
    <row r="1413" spans="1:30" ht="12.75" customHeight="1">
      <c r="A1413" s="30" t="s">
        <v>920</v>
      </c>
      <c r="C1413" s="32" t="s">
        <v>2043</v>
      </c>
      <c r="E1413" s="33">
        <v>204</v>
      </c>
      <c r="F1413" s="33" t="s">
        <v>921</v>
      </c>
      <c r="G1413" s="34">
        <v>4</v>
      </c>
      <c r="H1413" s="31">
        <v>4</v>
      </c>
      <c r="I1413" s="35"/>
      <c r="K1413" s="36" t="s">
        <v>920</v>
      </c>
      <c r="AB1413" s="27">
        <f t="shared" si="66"/>
        <v>0</v>
      </c>
      <c r="AC1413" s="28">
        <f t="shared" si="67"/>
        <v>0</v>
      </c>
      <c r="AD1413" s="29" t="e">
        <f t="shared" si="68"/>
        <v>#DIV/0!</v>
      </c>
    </row>
    <row r="1414" spans="1:30" ht="12.75" customHeight="1">
      <c r="A1414" s="30" t="s">
        <v>922</v>
      </c>
      <c r="C1414" s="32" t="s">
        <v>2043</v>
      </c>
      <c r="E1414" s="33">
        <v>204</v>
      </c>
      <c r="F1414" s="33" t="s">
        <v>921</v>
      </c>
      <c r="G1414" s="34">
        <v>4</v>
      </c>
      <c r="H1414" s="31">
        <v>4</v>
      </c>
      <c r="I1414" s="35">
        <v>37</v>
      </c>
      <c r="K1414" s="36" t="s">
        <v>922</v>
      </c>
      <c r="L1414" s="37">
        <v>27.25</v>
      </c>
      <c r="M1414" s="38">
        <v>0</v>
      </c>
      <c r="N1414" s="38">
        <v>0</v>
      </c>
      <c r="O1414" s="39">
        <v>0</v>
      </c>
      <c r="P1414" s="37">
        <v>319.43</v>
      </c>
      <c r="Q1414" s="38">
        <v>331.25</v>
      </c>
      <c r="R1414" s="38">
        <v>400.82</v>
      </c>
      <c r="S1414" s="38">
        <v>291.81</v>
      </c>
      <c r="T1414" s="38">
        <v>344.62</v>
      </c>
      <c r="U1414" s="38">
        <v>269.21</v>
      </c>
      <c r="V1414" s="38">
        <v>464.16</v>
      </c>
      <c r="W1414" s="38">
        <v>490.73</v>
      </c>
      <c r="X1414" s="38">
        <v>545.97</v>
      </c>
      <c r="Y1414" s="38">
        <v>590.38</v>
      </c>
      <c r="Z1414" s="38">
        <v>475.52</v>
      </c>
      <c r="AA1414" s="40">
        <v>423.82</v>
      </c>
      <c r="AB1414" s="27">
        <f t="shared" si="66"/>
        <v>27.25</v>
      </c>
      <c r="AC1414" s="28">
        <f t="shared" si="67"/>
        <v>590.38</v>
      </c>
      <c r="AD1414" s="29">
        <f t="shared" si="68"/>
        <v>0.046156712625766455</v>
      </c>
    </row>
    <row r="1415" spans="1:30" ht="12.75" customHeight="1">
      <c r="A1415" s="30" t="s">
        <v>923</v>
      </c>
      <c r="C1415" s="32" t="s">
        <v>2043</v>
      </c>
      <c r="E1415" s="33">
        <v>204</v>
      </c>
      <c r="F1415" s="33" t="s">
        <v>921</v>
      </c>
      <c r="G1415" s="34">
        <v>4</v>
      </c>
      <c r="H1415" s="31">
        <v>4</v>
      </c>
      <c r="I1415" s="35"/>
      <c r="K1415" s="36" t="s">
        <v>923</v>
      </c>
      <c r="AB1415" s="27">
        <f t="shared" si="66"/>
        <v>0</v>
      </c>
      <c r="AC1415" s="28">
        <f t="shared" si="67"/>
        <v>0</v>
      </c>
      <c r="AD1415" s="29" t="e">
        <f t="shared" si="68"/>
        <v>#DIV/0!</v>
      </c>
    </row>
    <row r="1416" spans="1:30" ht="12.75" customHeight="1">
      <c r="A1416" s="30" t="s">
        <v>924</v>
      </c>
      <c r="C1416" s="32" t="s">
        <v>2043</v>
      </c>
      <c r="E1416" s="33">
        <v>204</v>
      </c>
      <c r="F1416" s="33" t="s">
        <v>921</v>
      </c>
      <c r="G1416" s="34">
        <v>4</v>
      </c>
      <c r="H1416" s="31">
        <v>4</v>
      </c>
      <c r="I1416" s="35">
        <v>4</v>
      </c>
      <c r="K1416" s="36" t="s">
        <v>924</v>
      </c>
      <c r="L1416" s="37">
        <v>0</v>
      </c>
      <c r="M1416" s="38">
        <v>185.47</v>
      </c>
      <c r="N1416" s="38">
        <v>257.19</v>
      </c>
      <c r="O1416" s="39">
        <v>262.45</v>
      </c>
      <c r="P1416" s="37">
        <v>187.15</v>
      </c>
      <c r="Q1416" s="38">
        <v>243.31</v>
      </c>
      <c r="R1416" s="38">
        <v>180.01</v>
      </c>
      <c r="S1416" s="38">
        <v>168.25</v>
      </c>
      <c r="T1416" s="38">
        <v>0</v>
      </c>
      <c r="U1416" s="38">
        <v>194.47</v>
      </c>
      <c r="V1416" s="38">
        <v>0</v>
      </c>
      <c r="W1416" s="38">
        <v>298</v>
      </c>
      <c r="X1416" s="38">
        <v>289.43</v>
      </c>
      <c r="Y1416" s="38">
        <v>318.64</v>
      </c>
      <c r="Z1416" s="38">
        <v>932.62</v>
      </c>
      <c r="AA1416" s="40">
        <v>413.41</v>
      </c>
      <c r="AB1416" s="27">
        <f t="shared" si="66"/>
        <v>262.45</v>
      </c>
      <c r="AC1416" s="28">
        <f t="shared" si="67"/>
        <v>932.62</v>
      </c>
      <c r="AD1416" s="29">
        <f t="shared" si="68"/>
        <v>0.2814115073663443</v>
      </c>
    </row>
    <row r="1417" spans="1:30" ht="12.75" customHeight="1">
      <c r="A1417" s="30" t="s">
        <v>925</v>
      </c>
      <c r="C1417" s="32" t="s">
        <v>2043</v>
      </c>
      <c r="E1417" s="33">
        <v>204</v>
      </c>
      <c r="F1417" s="33" t="s">
        <v>919</v>
      </c>
      <c r="G1417" s="34">
        <v>4</v>
      </c>
      <c r="H1417" s="31">
        <v>4</v>
      </c>
      <c r="I1417" s="35">
        <v>1</v>
      </c>
      <c r="J1417" s="45" t="s">
        <v>1158</v>
      </c>
      <c r="K1417" s="36" t="s">
        <v>925</v>
      </c>
      <c r="L1417" s="37">
        <v>0</v>
      </c>
      <c r="M1417" s="38">
        <v>0</v>
      </c>
      <c r="N1417" s="38">
        <v>733.23</v>
      </c>
      <c r="O1417" s="39">
        <v>1791.46</v>
      </c>
      <c r="P1417" s="37">
        <v>0</v>
      </c>
      <c r="Q1417" s="38">
        <v>0</v>
      </c>
      <c r="R1417" s="38">
        <v>0</v>
      </c>
      <c r="S1417" s="38">
        <v>13.33</v>
      </c>
      <c r="T1417" s="38">
        <v>0</v>
      </c>
      <c r="U1417" s="38">
        <v>0</v>
      </c>
      <c r="V1417" s="38">
        <v>0</v>
      </c>
      <c r="W1417" s="38">
        <v>93.98</v>
      </c>
      <c r="X1417" s="38">
        <v>206.82</v>
      </c>
      <c r="Y1417" s="38">
        <v>219.56</v>
      </c>
      <c r="Z1417" s="38">
        <v>0</v>
      </c>
      <c r="AA1417" s="40">
        <v>0</v>
      </c>
      <c r="AB1417" s="27">
        <f t="shared" si="66"/>
        <v>1791.46</v>
      </c>
      <c r="AC1417" s="28">
        <f t="shared" si="67"/>
        <v>219.56</v>
      </c>
      <c r="AD1417" s="29">
        <f t="shared" si="68"/>
        <v>8.159318637274549</v>
      </c>
    </row>
    <row r="1418" spans="1:30" ht="12.75" customHeight="1">
      <c r="A1418" s="30" t="s">
        <v>926</v>
      </c>
      <c r="C1418" s="32" t="s">
        <v>2043</v>
      </c>
      <c r="E1418" s="33">
        <v>204</v>
      </c>
      <c r="F1418" s="33" t="s">
        <v>919</v>
      </c>
      <c r="G1418" s="34">
        <v>2</v>
      </c>
      <c r="H1418" s="31">
        <v>2</v>
      </c>
      <c r="I1418" s="35">
        <v>1</v>
      </c>
      <c r="J1418" s="45" t="s">
        <v>1175</v>
      </c>
      <c r="K1418" s="36" t="s">
        <v>926</v>
      </c>
      <c r="L1418" s="37">
        <v>0</v>
      </c>
      <c r="M1418" s="38">
        <v>0</v>
      </c>
      <c r="N1418" s="38">
        <v>889.85</v>
      </c>
      <c r="O1418" s="39">
        <v>1127.29</v>
      </c>
      <c r="P1418" s="37">
        <v>0</v>
      </c>
      <c r="Q1418" s="38">
        <v>0</v>
      </c>
      <c r="R1418" s="38">
        <v>0</v>
      </c>
      <c r="S1418" s="38">
        <v>0</v>
      </c>
      <c r="T1418" s="38">
        <v>0</v>
      </c>
      <c r="U1418" s="38">
        <v>0</v>
      </c>
      <c r="V1418" s="38">
        <v>0</v>
      </c>
      <c r="W1418" s="38">
        <v>0</v>
      </c>
      <c r="X1418" s="38">
        <v>0</v>
      </c>
      <c r="Y1418" s="38">
        <v>0</v>
      </c>
      <c r="Z1418" s="38">
        <v>0</v>
      </c>
      <c r="AA1418" s="40">
        <v>0</v>
      </c>
      <c r="AB1418" s="27">
        <f t="shared" si="66"/>
        <v>1127.29</v>
      </c>
      <c r="AC1418" s="28">
        <f t="shared" si="67"/>
        <v>0</v>
      </c>
      <c r="AD1418" s="29" t="e">
        <f t="shared" si="68"/>
        <v>#DIV/0!</v>
      </c>
    </row>
    <row r="1419" spans="1:30" ht="12.75" customHeight="1">
      <c r="A1419" s="30" t="s">
        <v>927</v>
      </c>
      <c r="C1419" s="32" t="s">
        <v>2043</v>
      </c>
      <c r="E1419" s="33">
        <v>204</v>
      </c>
      <c r="F1419" s="33" t="s">
        <v>921</v>
      </c>
      <c r="G1419" s="34">
        <v>4</v>
      </c>
      <c r="H1419" s="31">
        <v>4</v>
      </c>
      <c r="I1419" s="35">
        <v>31</v>
      </c>
      <c r="K1419" s="36" t="s">
        <v>927</v>
      </c>
      <c r="L1419" s="37">
        <v>137.45</v>
      </c>
      <c r="M1419" s="38">
        <v>128.82</v>
      </c>
      <c r="N1419" s="38">
        <v>0</v>
      </c>
      <c r="O1419" s="39">
        <v>74.38</v>
      </c>
      <c r="P1419" s="37">
        <v>236.62</v>
      </c>
      <c r="Q1419" s="38">
        <v>202.42</v>
      </c>
      <c r="R1419" s="38">
        <v>127.53</v>
      </c>
      <c r="S1419" s="38">
        <v>157.41</v>
      </c>
      <c r="T1419" s="38">
        <v>164.01</v>
      </c>
      <c r="U1419" s="38">
        <v>187.27</v>
      </c>
      <c r="V1419" s="38">
        <v>191.37</v>
      </c>
      <c r="W1419" s="38">
        <v>127.46</v>
      </c>
      <c r="X1419" s="38">
        <v>106.82</v>
      </c>
      <c r="Y1419" s="38">
        <v>102.84</v>
      </c>
      <c r="Z1419" s="38">
        <v>233.95</v>
      </c>
      <c r="AA1419" s="40">
        <v>247.36</v>
      </c>
      <c r="AB1419" s="27">
        <f t="shared" si="66"/>
        <v>137.45</v>
      </c>
      <c r="AC1419" s="28">
        <f t="shared" si="67"/>
        <v>247.36</v>
      </c>
      <c r="AD1419" s="29">
        <f t="shared" si="68"/>
        <v>0.5556678525226391</v>
      </c>
    </row>
    <row r="1420" spans="1:30" ht="12.75" customHeight="1">
      <c r="A1420" s="30" t="s">
        <v>928</v>
      </c>
      <c r="C1420" s="32" t="s">
        <v>2043</v>
      </c>
      <c r="E1420" s="33">
        <v>204</v>
      </c>
      <c r="F1420" s="33" t="s">
        <v>921</v>
      </c>
      <c r="G1420" s="34">
        <v>4</v>
      </c>
      <c r="H1420" s="31">
        <v>4</v>
      </c>
      <c r="I1420" s="35">
        <v>25</v>
      </c>
      <c r="K1420" s="36" t="s">
        <v>928</v>
      </c>
      <c r="L1420" s="37">
        <v>320.66</v>
      </c>
      <c r="M1420" s="38">
        <v>336.51</v>
      </c>
      <c r="N1420" s="38">
        <v>311.67</v>
      </c>
      <c r="O1420" s="39">
        <v>200.39</v>
      </c>
      <c r="P1420" s="37">
        <v>69.04</v>
      </c>
      <c r="Q1420" s="38">
        <v>71.04</v>
      </c>
      <c r="R1420" s="38">
        <v>128.45</v>
      </c>
      <c r="S1420" s="38">
        <v>99.04</v>
      </c>
      <c r="T1420" s="38">
        <v>105.11</v>
      </c>
      <c r="U1420" s="38">
        <v>0</v>
      </c>
      <c r="V1420" s="38">
        <v>132.19</v>
      </c>
      <c r="W1420" s="38">
        <v>204.72</v>
      </c>
      <c r="X1420" s="38">
        <v>188.12</v>
      </c>
      <c r="Y1420" s="38">
        <v>191.27</v>
      </c>
      <c r="Z1420" s="38">
        <v>148.44</v>
      </c>
      <c r="AA1420" s="40">
        <v>115.27</v>
      </c>
      <c r="AB1420" s="27">
        <f t="shared" si="66"/>
        <v>336.51</v>
      </c>
      <c r="AC1420" s="28">
        <f t="shared" si="67"/>
        <v>204.72</v>
      </c>
      <c r="AD1420" s="29">
        <f t="shared" si="68"/>
        <v>1.643757327080891</v>
      </c>
    </row>
    <row r="1421" spans="1:30" ht="12.75" customHeight="1">
      <c r="A1421" s="30" t="s">
        <v>929</v>
      </c>
      <c r="B1421" s="31"/>
      <c r="C1421" s="32" t="s">
        <v>2043</v>
      </c>
      <c r="D1421" s="33"/>
      <c r="E1421" s="55">
        <v>204.1</v>
      </c>
      <c r="F1421" s="33" t="s">
        <v>930</v>
      </c>
      <c r="G1421" s="34">
        <v>4</v>
      </c>
      <c r="H1421" s="31">
        <v>4</v>
      </c>
      <c r="I1421" s="35"/>
      <c r="K1421" s="36" t="s">
        <v>929</v>
      </c>
      <c r="AB1421" s="27">
        <f t="shared" si="66"/>
        <v>0</v>
      </c>
      <c r="AC1421" s="28">
        <f t="shared" si="67"/>
        <v>0</v>
      </c>
      <c r="AD1421" s="29" t="e">
        <f t="shared" si="68"/>
        <v>#DIV/0!</v>
      </c>
    </row>
    <row r="1422" spans="1:30" ht="12.75" customHeight="1">
      <c r="A1422" s="30" t="s">
        <v>931</v>
      </c>
      <c r="C1422" s="32" t="s">
        <v>2043</v>
      </c>
      <c r="D1422" s="33"/>
      <c r="E1422" s="55">
        <v>204.1</v>
      </c>
      <c r="F1422" s="33" t="s">
        <v>921</v>
      </c>
      <c r="G1422" s="34">
        <v>5</v>
      </c>
      <c r="H1422" s="31">
        <v>5</v>
      </c>
      <c r="I1422" s="35">
        <v>32</v>
      </c>
      <c r="K1422" s="36" t="s">
        <v>931</v>
      </c>
      <c r="L1422" s="37">
        <v>234.37</v>
      </c>
      <c r="M1422" s="38">
        <v>231.92</v>
      </c>
      <c r="N1422" s="38">
        <v>0</v>
      </c>
      <c r="O1422" s="39">
        <v>46.09</v>
      </c>
      <c r="P1422" s="37">
        <v>178.18</v>
      </c>
      <c r="Q1422" s="38">
        <v>204.53</v>
      </c>
      <c r="R1422" s="38">
        <v>190.12</v>
      </c>
      <c r="S1422" s="38">
        <v>224.7</v>
      </c>
      <c r="T1422" s="38">
        <v>189.72</v>
      </c>
      <c r="U1422" s="38">
        <v>215.31</v>
      </c>
      <c r="V1422" s="38">
        <v>175.94</v>
      </c>
      <c r="W1422" s="38">
        <v>171.27</v>
      </c>
      <c r="X1422" s="38">
        <v>243.88</v>
      </c>
      <c r="Y1422" s="38">
        <v>171.93</v>
      </c>
      <c r="Z1422" s="38">
        <v>155.1</v>
      </c>
      <c r="AA1422" s="40">
        <v>163.56</v>
      </c>
      <c r="AB1422" s="27">
        <f t="shared" si="66"/>
        <v>234.37</v>
      </c>
      <c r="AC1422" s="28">
        <f t="shared" si="67"/>
        <v>243.88</v>
      </c>
      <c r="AD1422" s="29">
        <f t="shared" si="68"/>
        <v>0.9610054124979499</v>
      </c>
    </row>
    <row r="1423" spans="1:30" ht="12.75" customHeight="1">
      <c r="A1423" s="30" t="s">
        <v>932</v>
      </c>
      <c r="C1423" s="32" t="s">
        <v>2043</v>
      </c>
      <c r="D1423" s="33"/>
      <c r="E1423" s="55">
        <v>204.1</v>
      </c>
      <c r="F1423" s="33" t="s">
        <v>921</v>
      </c>
      <c r="G1423" s="34">
        <v>3</v>
      </c>
      <c r="H1423" s="31">
        <v>4</v>
      </c>
      <c r="I1423" s="35">
        <v>3</v>
      </c>
      <c r="K1423" s="36" t="s">
        <v>932</v>
      </c>
      <c r="L1423" s="37">
        <v>254.98</v>
      </c>
      <c r="M1423" s="38">
        <v>286.34</v>
      </c>
      <c r="N1423" s="38">
        <v>701.99</v>
      </c>
      <c r="O1423" s="39">
        <v>787.45</v>
      </c>
      <c r="P1423" s="37">
        <v>249.82</v>
      </c>
      <c r="Q1423" s="38">
        <v>233.66</v>
      </c>
      <c r="R1423" s="38">
        <v>281.18</v>
      </c>
      <c r="S1423" s="38">
        <v>241.47</v>
      </c>
      <c r="T1423" s="38">
        <v>247.16</v>
      </c>
      <c r="U1423" s="38">
        <v>173.66</v>
      </c>
      <c r="V1423" s="38">
        <v>513.9</v>
      </c>
      <c r="W1423" s="38">
        <v>753.25</v>
      </c>
      <c r="X1423" s="38">
        <v>782.3</v>
      </c>
      <c r="Y1423" s="38">
        <v>711.98</v>
      </c>
      <c r="Z1423" s="38">
        <v>390.54</v>
      </c>
      <c r="AA1423" s="40">
        <v>373.69</v>
      </c>
      <c r="AB1423" s="27">
        <f t="shared" si="66"/>
        <v>787.45</v>
      </c>
      <c r="AC1423" s="28">
        <f t="shared" si="67"/>
        <v>782.3</v>
      </c>
      <c r="AD1423" s="29">
        <f t="shared" si="68"/>
        <v>1.006583152243385</v>
      </c>
    </row>
    <row r="1424" spans="1:30" ht="12.75" customHeight="1">
      <c r="A1424" s="30" t="s">
        <v>933</v>
      </c>
      <c r="C1424" s="32" t="s">
        <v>2043</v>
      </c>
      <c r="D1424" s="33"/>
      <c r="E1424" s="55">
        <v>204.1</v>
      </c>
      <c r="F1424" s="33" t="s">
        <v>921</v>
      </c>
      <c r="G1424" s="34">
        <v>4</v>
      </c>
      <c r="H1424" s="31">
        <v>6</v>
      </c>
      <c r="I1424" s="35"/>
      <c r="K1424" s="36" t="s">
        <v>933</v>
      </c>
      <c r="AB1424" s="27">
        <f t="shared" si="66"/>
        <v>0</v>
      </c>
      <c r="AC1424" s="28">
        <f t="shared" si="67"/>
        <v>0</v>
      </c>
      <c r="AD1424" s="29" t="e">
        <f t="shared" si="68"/>
        <v>#DIV/0!</v>
      </c>
    </row>
    <row r="1425" spans="1:30" ht="12.75" customHeight="1">
      <c r="A1425" s="30" t="s">
        <v>934</v>
      </c>
      <c r="C1425" s="32" t="s">
        <v>2043</v>
      </c>
      <c r="D1425" s="33"/>
      <c r="E1425" s="55">
        <v>204.1</v>
      </c>
      <c r="F1425" s="33" t="s">
        <v>921</v>
      </c>
      <c r="G1425" s="34">
        <v>4</v>
      </c>
      <c r="H1425" s="31">
        <v>4</v>
      </c>
      <c r="I1425" s="35">
        <v>25</v>
      </c>
      <c r="K1425" s="36" t="s">
        <v>934</v>
      </c>
      <c r="L1425" s="37">
        <v>473.49</v>
      </c>
      <c r="M1425" s="38">
        <v>513.68</v>
      </c>
      <c r="N1425" s="38">
        <v>520.59</v>
      </c>
      <c r="O1425" s="39">
        <v>368.38</v>
      </c>
      <c r="P1425" s="37">
        <v>333.83</v>
      </c>
      <c r="Q1425" s="38">
        <v>276.84</v>
      </c>
      <c r="R1425" s="38">
        <v>285.35</v>
      </c>
      <c r="S1425" s="38">
        <v>196.57</v>
      </c>
      <c r="T1425" s="38">
        <v>233.05</v>
      </c>
      <c r="U1425" s="38">
        <v>291.24</v>
      </c>
      <c r="V1425" s="38">
        <v>408.99</v>
      </c>
      <c r="W1425" s="38">
        <v>508.72</v>
      </c>
      <c r="X1425" s="38">
        <v>492.98</v>
      </c>
      <c r="Y1425" s="38">
        <v>564.78</v>
      </c>
      <c r="Z1425" s="38">
        <v>361.71</v>
      </c>
      <c r="AA1425" s="40">
        <v>358.7</v>
      </c>
      <c r="AB1425" s="27">
        <f t="shared" si="66"/>
        <v>520.59</v>
      </c>
      <c r="AC1425" s="28">
        <f t="shared" si="67"/>
        <v>564.78</v>
      </c>
      <c r="AD1425" s="29">
        <f t="shared" si="68"/>
        <v>0.9217571443748009</v>
      </c>
    </row>
    <row r="1426" spans="1:30" ht="12.75" customHeight="1">
      <c r="A1426" s="30" t="s">
        <v>935</v>
      </c>
      <c r="C1426" s="32" t="s">
        <v>2043</v>
      </c>
      <c r="D1426" s="33"/>
      <c r="E1426" s="55">
        <v>204.1</v>
      </c>
      <c r="F1426" s="33" t="s">
        <v>921</v>
      </c>
      <c r="G1426" s="34">
        <v>4</v>
      </c>
      <c r="H1426" s="31">
        <v>4</v>
      </c>
      <c r="I1426" s="35">
        <v>25</v>
      </c>
      <c r="K1426" s="36" t="s">
        <v>935</v>
      </c>
      <c r="L1426" s="37">
        <v>369.63</v>
      </c>
      <c r="M1426" s="38">
        <v>367.84</v>
      </c>
      <c r="N1426" s="38">
        <v>154.18</v>
      </c>
      <c r="O1426" s="39">
        <v>211.43</v>
      </c>
      <c r="P1426" s="37">
        <v>295.1</v>
      </c>
      <c r="Q1426" s="38">
        <v>359.46</v>
      </c>
      <c r="R1426" s="38">
        <v>347.97</v>
      </c>
      <c r="S1426" s="38">
        <v>344.92</v>
      </c>
      <c r="T1426" s="38">
        <v>294.98</v>
      </c>
      <c r="U1426" s="38">
        <v>284.62</v>
      </c>
      <c r="V1426" s="38">
        <v>359.57</v>
      </c>
      <c r="W1426" s="38">
        <v>515.27</v>
      </c>
      <c r="X1426" s="38">
        <v>557.04</v>
      </c>
      <c r="Y1426" s="38">
        <v>506.77</v>
      </c>
      <c r="Z1426" s="38">
        <v>335.79</v>
      </c>
      <c r="AA1426" s="40">
        <v>430.53</v>
      </c>
      <c r="AB1426" s="27">
        <f t="shared" si="66"/>
        <v>369.63</v>
      </c>
      <c r="AC1426" s="28">
        <f t="shared" si="67"/>
        <v>557.04</v>
      </c>
      <c r="AD1426" s="29">
        <f t="shared" si="68"/>
        <v>0.6635609651012495</v>
      </c>
    </row>
    <row r="1427" spans="1:30" ht="12.75" customHeight="1">
      <c r="A1427" s="30" t="s">
        <v>936</v>
      </c>
      <c r="C1427" s="32" t="s">
        <v>2043</v>
      </c>
      <c r="D1427" s="33"/>
      <c r="E1427" s="55">
        <v>204.1</v>
      </c>
      <c r="F1427" s="33" t="s">
        <v>921</v>
      </c>
      <c r="G1427" s="34">
        <v>3</v>
      </c>
      <c r="H1427" s="31">
        <v>3</v>
      </c>
      <c r="I1427" s="35">
        <v>3</v>
      </c>
      <c r="K1427" s="36" t="s">
        <v>936</v>
      </c>
      <c r="L1427" s="37">
        <v>241.07</v>
      </c>
      <c r="M1427" s="38">
        <v>228.3</v>
      </c>
      <c r="N1427" s="38">
        <v>307.85</v>
      </c>
      <c r="O1427" s="39">
        <v>487.5</v>
      </c>
      <c r="P1427" s="37">
        <v>227.58</v>
      </c>
      <c r="Q1427" s="38">
        <v>248.99</v>
      </c>
      <c r="R1427" s="38">
        <v>214.6</v>
      </c>
      <c r="S1427" s="38">
        <v>194.02</v>
      </c>
      <c r="T1427" s="38">
        <v>206.35</v>
      </c>
      <c r="U1427" s="38">
        <v>183.55</v>
      </c>
      <c r="V1427" s="38">
        <v>294.81</v>
      </c>
      <c r="W1427" s="38">
        <v>231.33</v>
      </c>
      <c r="X1427" s="38">
        <v>243.46</v>
      </c>
      <c r="Y1427" s="38">
        <v>226.06</v>
      </c>
      <c r="Z1427" s="38">
        <v>226.97</v>
      </c>
      <c r="AA1427" s="40">
        <v>256.63</v>
      </c>
      <c r="AB1427" s="27">
        <f t="shared" si="66"/>
        <v>487.5</v>
      </c>
      <c r="AC1427" s="28">
        <f t="shared" si="67"/>
        <v>294.81</v>
      </c>
      <c r="AD1427" s="29">
        <f t="shared" si="68"/>
        <v>1.6536074081611885</v>
      </c>
    </row>
    <row r="1428" spans="1:30" ht="12.75" customHeight="1">
      <c r="A1428" s="30" t="s">
        <v>937</v>
      </c>
      <c r="C1428" s="32" t="s">
        <v>2043</v>
      </c>
      <c r="D1428" s="33"/>
      <c r="E1428" s="55">
        <v>204.1</v>
      </c>
      <c r="F1428" s="33" t="s">
        <v>921</v>
      </c>
      <c r="G1428" s="34">
        <v>3</v>
      </c>
      <c r="H1428" s="31">
        <v>3</v>
      </c>
      <c r="I1428" s="35">
        <v>6</v>
      </c>
      <c r="K1428" s="36" t="s">
        <v>937</v>
      </c>
      <c r="L1428" s="37">
        <v>557.52</v>
      </c>
      <c r="M1428" s="38">
        <v>565.47</v>
      </c>
      <c r="N1428" s="38">
        <v>675.97</v>
      </c>
      <c r="O1428" s="39">
        <v>896.54</v>
      </c>
      <c r="P1428" s="37">
        <v>873.21</v>
      </c>
      <c r="Q1428" s="38">
        <v>752.95</v>
      </c>
      <c r="R1428" s="38">
        <v>953.1</v>
      </c>
      <c r="S1428" s="38">
        <v>817.68</v>
      </c>
      <c r="T1428" s="38">
        <v>1042.49</v>
      </c>
      <c r="U1428" s="38">
        <v>832.26</v>
      </c>
      <c r="V1428" s="38">
        <v>1011.58</v>
      </c>
      <c r="W1428" s="38">
        <v>952.19</v>
      </c>
      <c r="X1428" s="38">
        <v>1091.08</v>
      </c>
      <c r="Y1428" s="38">
        <v>870.14</v>
      </c>
      <c r="Z1428" s="38">
        <v>642.45</v>
      </c>
      <c r="AA1428" s="40">
        <v>918.54</v>
      </c>
      <c r="AB1428" s="27">
        <f t="shared" si="66"/>
        <v>896.54</v>
      </c>
      <c r="AC1428" s="28">
        <f t="shared" si="67"/>
        <v>1091.08</v>
      </c>
      <c r="AD1428" s="29">
        <f t="shared" si="68"/>
        <v>0.821699600395938</v>
      </c>
    </row>
    <row r="1429" spans="1:30" ht="12.75" customHeight="1">
      <c r="A1429" s="30" t="s">
        <v>938</v>
      </c>
      <c r="C1429" s="32" t="s">
        <v>2043</v>
      </c>
      <c r="D1429" s="33"/>
      <c r="E1429" s="55">
        <v>204.1</v>
      </c>
      <c r="F1429" s="33" t="s">
        <v>921</v>
      </c>
      <c r="G1429" s="34">
        <v>3</v>
      </c>
      <c r="H1429" s="31">
        <v>3</v>
      </c>
      <c r="I1429" s="35">
        <v>25</v>
      </c>
      <c r="K1429" s="36" t="s">
        <v>938</v>
      </c>
      <c r="L1429" s="37">
        <v>255.43</v>
      </c>
      <c r="M1429" s="38">
        <v>295.31</v>
      </c>
      <c r="N1429" s="38">
        <v>280.46</v>
      </c>
      <c r="O1429" s="39">
        <v>95.55</v>
      </c>
      <c r="P1429" s="37">
        <v>228.26</v>
      </c>
      <c r="Q1429" s="38">
        <v>234.18</v>
      </c>
      <c r="R1429" s="38">
        <v>243.1</v>
      </c>
      <c r="S1429" s="38">
        <v>218.07</v>
      </c>
      <c r="T1429" s="38">
        <v>232.32</v>
      </c>
      <c r="U1429" s="38">
        <v>243.29</v>
      </c>
      <c r="V1429" s="38">
        <v>240.8</v>
      </c>
      <c r="W1429" s="38">
        <v>249.7</v>
      </c>
      <c r="X1429" s="38">
        <v>274.7</v>
      </c>
      <c r="Y1429" s="38">
        <v>241.58</v>
      </c>
      <c r="Z1429" s="38">
        <v>223.3</v>
      </c>
      <c r="AA1429" s="40">
        <v>265.52</v>
      </c>
      <c r="AB1429" s="27">
        <f t="shared" si="66"/>
        <v>295.31</v>
      </c>
      <c r="AC1429" s="28">
        <f t="shared" si="67"/>
        <v>274.7</v>
      </c>
      <c r="AD1429" s="29">
        <f t="shared" si="68"/>
        <v>1.075027302511831</v>
      </c>
    </row>
    <row r="1430" spans="1:30" ht="12.75" customHeight="1">
      <c r="A1430" s="30" t="s">
        <v>939</v>
      </c>
      <c r="B1430" s="31"/>
      <c r="C1430" s="32" t="s">
        <v>2043</v>
      </c>
      <c r="D1430" s="33"/>
      <c r="E1430" s="55">
        <v>204.2</v>
      </c>
      <c r="F1430" s="33" t="s">
        <v>921</v>
      </c>
      <c r="G1430" s="34">
        <v>3</v>
      </c>
      <c r="H1430" s="31">
        <v>5</v>
      </c>
      <c r="I1430" s="35">
        <v>29</v>
      </c>
      <c r="K1430" s="36" t="s">
        <v>939</v>
      </c>
      <c r="L1430" s="37">
        <v>112.36</v>
      </c>
      <c r="M1430" s="38">
        <v>103.47</v>
      </c>
      <c r="N1430" s="38">
        <v>0</v>
      </c>
      <c r="O1430" s="39">
        <v>0</v>
      </c>
      <c r="P1430" s="37">
        <v>266.59</v>
      </c>
      <c r="Q1430" s="38">
        <v>316.9</v>
      </c>
      <c r="R1430" s="38">
        <v>201.2</v>
      </c>
      <c r="S1430" s="38">
        <v>276.24</v>
      </c>
      <c r="T1430" s="38">
        <v>211.22</v>
      </c>
      <c r="U1430" s="38">
        <v>264.35</v>
      </c>
      <c r="V1430" s="38">
        <v>231.63</v>
      </c>
      <c r="W1430" s="38">
        <v>253.29</v>
      </c>
      <c r="X1430" s="38">
        <v>214.79</v>
      </c>
      <c r="Y1430" s="38">
        <v>182.72</v>
      </c>
      <c r="Z1430" s="38">
        <v>131.75</v>
      </c>
      <c r="AA1430" s="40">
        <v>234.17</v>
      </c>
      <c r="AB1430" s="27">
        <f t="shared" si="66"/>
        <v>112.36</v>
      </c>
      <c r="AC1430" s="28">
        <f t="shared" si="67"/>
        <v>316.9</v>
      </c>
      <c r="AD1430" s="29">
        <f t="shared" si="68"/>
        <v>0.35455979804354687</v>
      </c>
    </row>
    <row r="1431" spans="1:30" ht="12.75" customHeight="1">
      <c r="A1431" s="30" t="s">
        <v>940</v>
      </c>
      <c r="B1431" s="31"/>
      <c r="C1431" s="32" t="s">
        <v>2043</v>
      </c>
      <c r="D1431" s="33"/>
      <c r="E1431" s="55">
        <v>204.2</v>
      </c>
      <c r="F1431" s="33" t="s">
        <v>921</v>
      </c>
      <c r="G1431" s="34">
        <v>3</v>
      </c>
      <c r="H1431" s="31">
        <v>5</v>
      </c>
      <c r="I1431" s="35">
        <v>29</v>
      </c>
      <c r="J1431" s="45" t="s">
        <v>1158</v>
      </c>
      <c r="K1431" s="36" t="s">
        <v>940</v>
      </c>
      <c r="L1431" s="37">
        <v>531.95</v>
      </c>
      <c r="M1431" s="38">
        <v>424.86</v>
      </c>
      <c r="N1431" s="38">
        <v>0</v>
      </c>
      <c r="O1431" s="39">
        <v>0</v>
      </c>
      <c r="P1431" s="37">
        <v>0</v>
      </c>
      <c r="Q1431" s="38">
        <v>0</v>
      </c>
      <c r="R1431" s="38">
        <v>0</v>
      </c>
      <c r="S1431" s="38">
        <v>0</v>
      </c>
      <c r="T1431" s="38">
        <v>0</v>
      </c>
      <c r="U1431" s="38">
        <v>0</v>
      </c>
      <c r="V1431" s="38">
        <v>0</v>
      </c>
      <c r="W1431" s="38">
        <v>0</v>
      </c>
      <c r="X1431" s="38">
        <v>0</v>
      </c>
      <c r="Y1431" s="38">
        <v>0</v>
      </c>
      <c r="Z1431" s="38">
        <v>0</v>
      </c>
      <c r="AA1431" s="40">
        <v>15.84</v>
      </c>
      <c r="AB1431" s="27">
        <f t="shared" si="66"/>
        <v>531.95</v>
      </c>
      <c r="AC1431" s="28">
        <f t="shared" si="67"/>
        <v>15.84</v>
      </c>
      <c r="AD1431" s="29">
        <f t="shared" si="68"/>
        <v>33.58270202020203</v>
      </c>
    </row>
    <row r="1432" spans="1:30" ht="12.75" customHeight="1">
      <c r="A1432" s="30" t="s">
        <v>941</v>
      </c>
      <c r="C1432" s="32" t="s">
        <v>2043</v>
      </c>
      <c r="D1432" s="33"/>
      <c r="E1432" s="55">
        <v>204.2</v>
      </c>
      <c r="F1432" s="33" t="s">
        <v>921</v>
      </c>
      <c r="G1432" s="34">
        <v>3</v>
      </c>
      <c r="H1432" s="31">
        <v>3</v>
      </c>
      <c r="I1432" s="35" t="s">
        <v>1140</v>
      </c>
      <c r="K1432" s="36" t="s">
        <v>941</v>
      </c>
      <c r="L1432" s="37">
        <v>0</v>
      </c>
      <c r="M1432" s="38">
        <v>0</v>
      </c>
      <c r="N1432" s="38">
        <v>0</v>
      </c>
      <c r="O1432" s="39">
        <v>0</v>
      </c>
      <c r="P1432" s="37">
        <v>0</v>
      </c>
      <c r="Q1432" s="38">
        <v>0</v>
      </c>
      <c r="R1432" s="38">
        <v>0</v>
      </c>
      <c r="S1432" s="38">
        <v>0</v>
      </c>
      <c r="T1432" s="38">
        <v>0</v>
      </c>
      <c r="U1432" s="38">
        <v>0</v>
      </c>
      <c r="V1432" s="38">
        <v>0</v>
      </c>
      <c r="W1432" s="38">
        <v>99.95</v>
      </c>
      <c r="X1432" s="38">
        <v>106.79</v>
      </c>
      <c r="Y1432" s="38">
        <v>96.06</v>
      </c>
      <c r="Z1432" s="38">
        <v>0</v>
      </c>
      <c r="AA1432" s="40">
        <v>26.41</v>
      </c>
      <c r="AB1432" s="27">
        <f t="shared" si="66"/>
        <v>0</v>
      </c>
      <c r="AC1432" s="28">
        <f t="shared" si="67"/>
        <v>106.79</v>
      </c>
      <c r="AD1432" s="29">
        <f t="shared" si="68"/>
        <v>0</v>
      </c>
    </row>
    <row r="1433" spans="1:30" ht="12.75" customHeight="1">
      <c r="A1433" s="30" t="s">
        <v>942</v>
      </c>
      <c r="C1433" s="32" t="s">
        <v>2043</v>
      </c>
      <c r="D1433" s="33"/>
      <c r="E1433" s="55">
        <v>204.2</v>
      </c>
      <c r="F1433" s="33" t="s">
        <v>921</v>
      </c>
      <c r="G1433" s="34">
        <v>3</v>
      </c>
      <c r="H1433" s="31">
        <v>3</v>
      </c>
      <c r="I1433" s="35">
        <v>25</v>
      </c>
      <c r="K1433" s="36" t="s">
        <v>942</v>
      </c>
      <c r="L1433" s="37">
        <v>322.05</v>
      </c>
      <c r="M1433" s="38">
        <v>282.27</v>
      </c>
      <c r="N1433" s="38">
        <v>226.78</v>
      </c>
      <c r="O1433" s="39">
        <v>99.59</v>
      </c>
      <c r="P1433" s="37">
        <v>169.76</v>
      </c>
      <c r="Q1433" s="38">
        <v>169.49</v>
      </c>
      <c r="R1433" s="38">
        <v>143.42</v>
      </c>
      <c r="S1433" s="38">
        <v>129.83</v>
      </c>
      <c r="T1433" s="38">
        <v>0</v>
      </c>
      <c r="U1433" s="38">
        <v>139.69</v>
      </c>
      <c r="V1433" s="38">
        <v>155.13</v>
      </c>
      <c r="W1433" s="38">
        <v>137.02</v>
      </c>
      <c r="X1433" s="38">
        <v>110.12</v>
      </c>
      <c r="Y1433" s="38">
        <v>136.48</v>
      </c>
      <c r="Z1433" s="38">
        <v>136.65</v>
      </c>
      <c r="AA1433" s="40">
        <v>180.15</v>
      </c>
      <c r="AB1433" s="27">
        <f t="shared" si="66"/>
        <v>322.05</v>
      </c>
      <c r="AC1433" s="28">
        <f t="shared" si="67"/>
        <v>180.15</v>
      </c>
      <c r="AD1433" s="29">
        <f t="shared" si="68"/>
        <v>1.787676935886761</v>
      </c>
    </row>
    <row r="1434" spans="1:30" ht="12.75" customHeight="1">
      <c r="A1434" s="30" t="s">
        <v>943</v>
      </c>
      <c r="C1434" s="32" t="s">
        <v>2043</v>
      </c>
      <c r="D1434" s="33"/>
      <c r="E1434" s="55">
        <v>204.2</v>
      </c>
      <c r="F1434" s="33" t="s">
        <v>921</v>
      </c>
      <c r="G1434" s="34">
        <v>3</v>
      </c>
      <c r="H1434" s="31">
        <v>3</v>
      </c>
      <c r="I1434" s="35"/>
      <c r="K1434" s="36" t="s">
        <v>943</v>
      </c>
      <c r="AB1434" s="27">
        <f t="shared" si="66"/>
        <v>0</v>
      </c>
      <c r="AC1434" s="28">
        <f t="shared" si="67"/>
        <v>0</v>
      </c>
      <c r="AD1434" s="29" t="e">
        <f t="shared" si="68"/>
        <v>#DIV/0!</v>
      </c>
    </row>
    <row r="1435" spans="1:30" ht="12.75" customHeight="1">
      <c r="A1435" s="30" t="s">
        <v>944</v>
      </c>
      <c r="C1435" s="32" t="s">
        <v>2043</v>
      </c>
      <c r="E1435" s="33">
        <v>225</v>
      </c>
      <c r="F1435" s="33" t="s">
        <v>1429</v>
      </c>
      <c r="G1435" s="34">
        <v>5</v>
      </c>
      <c r="H1435" s="31">
        <v>5</v>
      </c>
      <c r="I1435" s="35" t="s">
        <v>1140</v>
      </c>
      <c r="K1435" s="36" t="s">
        <v>944</v>
      </c>
      <c r="L1435" s="37">
        <v>0</v>
      </c>
      <c r="M1435" s="38">
        <v>0</v>
      </c>
      <c r="N1435" s="38">
        <v>0</v>
      </c>
      <c r="O1435" s="39">
        <v>0</v>
      </c>
      <c r="P1435" s="37">
        <v>196.08</v>
      </c>
      <c r="Q1435" s="38">
        <v>582.59</v>
      </c>
      <c r="R1435" s="38">
        <v>0</v>
      </c>
      <c r="S1435" s="38">
        <v>94.68</v>
      </c>
      <c r="T1435" s="38">
        <v>0</v>
      </c>
      <c r="U1435" s="38">
        <v>0</v>
      </c>
      <c r="V1435" s="38">
        <v>0</v>
      </c>
      <c r="W1435" s="38">
        <v>0</v>
      </c>
      <c r="X1435" s="38">
        <v>0</v>
      </c>
      <c r="Y1435" s="38">
        <v>0</v>
      </c>
      <c r="Z1435" s="38">
        <v>202.17</v>
      </c>
      <c r="AA1435" s="40">
        <v>178.04</v>
      </c>
      <c r="AB1435" s="27">
        <f t="shared" si="66"/>
        <v>0</v>
      </c>
      <c r="AC1435" s="28">
        <f t="shared" si="67"/>
        <v>582.59</v>
      </c>
      <c r="AD1435" s="29">
        <f t="shared" si="68"/>
        <v>0</v>
      </c>
    </row>
    <row r="1436" spans="1:30" ht="12.75" customHeight="1">
      <c r="A1436" s="30" t="s">
        <v>945</v>
      </c>
      <c r="C1436" s="32" t="s">
        <v>2043</v>
      </c>
      <c r="E1436" s="33">
        <v>225</v>
      </c>
      <c r="F1436" s="33" t="s">
        <v>1360</v>
      </c>
      <c r="G1436" s="34">
        <v>6</v>
      </c>
      <c r="H1436" s="31">
        <v>6</v>
      </c>
      <c r="I1436" s="35" t="s">
        <v>1140</v>
      </c>
      <c r="J1436" s="45"/>
      <c r="K1436" s="36" t="s">
        <v>945</v>
      </c>
      <c r="L1436" s="37">
        <v>0</v>
      </c>
      <c r="M1436" s="38">
        <v>0</v>
      </c>
      <c r="N1436" s="38">
        <v>0</v>
      </c>
      <c r="O1436" s="39">
        <v>0</v>
      </c>
      <c r="P1436" s="37">
        <v>45.28</v>
      </c>
      <c r="Q1436" s="38">
        <v>0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151.71</v>
      </c>
      <c r="X1436" s="38">
        <v>162.6</v>
      </c>
      <c r="Y1436" s="38">
        <v>165.4</v>
      </c>
      <c r="Z1436" s="38">
        <v>343.94</v>
      </c>
      <c r="AA1436" s="40">
        <v>464.4</v>
      </c>
      <c r="AB1436" s="27">
        <f t="shared" si="66"/>
        <v>0</v>
      </c>
      <c r="AC1436" s="28">
        <f t="shared" si="67"/>
        <v>464.4</v>
      </c>
      <c r="AD1436" s="29">
        <f t="shared" si="68"/>
        <v>0</v>
      </c>
    </row>
    <row r="1437" spans="1:30" ht="12.75" customHeight="1">
      <c r="A1437" s="30" t="s">
        <v>946</v>
      </c>
      <c r="C1437" s="32" t="s">
        <v>2043</v>
      </c>
      <c r="E1437" s="33">
        <v>225</v>
      </c>
      <c r="F1437" s="33" t="s">
        <v>947</v>
      </c>
      <c r="G1437" s="34">
        <v>6</v>
      </c>
      <c r="H1437" s="31">
        <v>5</v>
      </c>
      <c r="I1437" s="35"/>
      <c r="K1437" s="36" t="s">
        <v>946</v>
      </c>
      <c r="AB1437" s="27">
        <f t="shared" si="66"/>
        <v>0</v>
      </c>
      <c r="AC1437" s="28">
        <f t="shared" si="67"/>
        <v>0</v>
      </c>
      <c r="AD1437" s="29" t="e">
        <f t="shared" si="68"/>
        <v>#DIV/0!</v>
      </c>
    </row>
    <row r="1438" spans="1:30" ht="12.75" customHeight="1">
      <c r="A1438" s="30" t="s">
        <v>948</v>
      </c>
      <c r="C1438" s="32" t="s">
        <v>2043</v>
      </c>
      <c r="E1438" s="33">
        <v>234</v>
      </c>
      <c r="F1438" s="33" t="s">
        <v>1360</v>
      </c>
      <c r="G1438" s="34">
        <v>3</v>
      </c>
      <c r="H1438" s="31">
        <v>3</v>
      </c>
      <c r="I1438" s="35">
        <v>39</v>
      </c>
      <c r="K1438" s="36" t="s">
        <v>948</v>
      </c>
      <c r="L1438" s="37">
        <v>0</v>
      </c>
      <c r="M1438" s="38">
        <v>164.58</v>
      </c>
      <c r="N1438" s="38">
        <v>0</v>
      </c>
      <c r="O1438" s="39">
        <v>0</v>
      </c>
      <c r="P1438" s="37">
        <v>581.13</v>
      </c>
      <c r="Q1438" s="38">
        <v>440.94</v>
      </c>
      <c r="R1438" s="38">
        <v>731.31</v>
      </c>
      <c r="S1438" s="38">
        <v>349.43</v>
      </c>
      <c r="T1438" s="38">
        <v>418.07</v>
      </c>
      <c r="U1438" s="38">
        <v>382.94</v>
      </c>
      <c r="V1438" s="38">
        <v>625.2</v>
      </c>
      <c r="W1438" s="38">
        <v>887.75</v>
      </c>
      <c r="X1438" s="38">
        <v>843.13</v>
      </c>
      <c r="Y1438" s="38">
        <v>857.47</v>
      </c>
      <c r="Z1438" s="38">
        <v>539.47</v>
      </c>
      <c r="AA1438" s="40">
        <v>651.11</v>
      </c>
      <c r="AB1438" s="27">
        <f t="shared" si="66"/>
        <v>164.58</v>
      </c>
      <c r="AC1438" s="28">
        <f t="shared" si="67"/>
        <v>887.75</v>
      </c>
      <c r="AD1438" s="29">
        <f t="shared" si="68"/>
        <v>0.18539003097718953</v>
      </c>
    </row>
    <row r="1439" spans="1:30" ht="12.75" customHeight="1">
      <c r="A1439" s="30" t="s">
        <v>949</v>
      </c>
      <c r="C1439" s="32" t="s">
        <v>2043</v>
      </c>
      <c r="E1439" s="33">
        <v>234</v>
      </c>
      <c r="F1439" s="33" t="s">
        <v>1360</v>
      </c>
      <c r="G1439" s="34">
        <v>3</v>
      </c>
      <c r="H1439" s="31">
        <v>3</v>
      </c>
      <c r="I1439" s="35" t="s">
        <v>1140</v>
      </c>
      <c r="K1439" s="36" t="s">
        <v>949</v>
      </c>
      <c r="L1439" s="37">
        <v>0</v>
      </c>
      <c r="M1439" s="38">
        <v>0</v>
      </c>
      <c r="N1439" s="38">
        <v>0</v>
      </c>
      <c r="O1439" s="39">
        <v>0</v>
      </c>
      <c r="P1439" s="37">
        <v>459.78</v>
      </c>
      <c r="Q1439" s="38">
        <v>225.18</v>
      </c>
      <c r="R1439" s="38">
        <v>161.65</v>
      </c>
      <c r="S1439" s="38">
        <v>325.89</v>
      </c>
      <c r="T1439" s="38">
        <v>1446.56</v>
      </c>
      <c r="U1439" s="38">
        <v>0</v>
      </c>
      <c r="V1439" s="38">
        <v>393.67</v>
      </c>
      <c r="W1439" s="38">
        <v>367.01</v>
      </c>
      <c r="X1439" s="38">
        <v>1185.72</v>
      </c>
      <c r="Y1439" s="38">
        <v>286.55</v>
      </c>
      <c r="Z1439" s="38">
        <v>298.75</v>
      </c>
      <c r="AA1439" s="40">
        <v>188.51</v>
      </c>
      <c r="AB1439" s="27">
        <f t="shared" si="66"/>
        <v>0</v>
      </c>
      <c r="AC1439" s="28">
        <f t="shared" si="67"/>
        <v>1446.56</v>
      </c>
      <c r="AD1439" s="29">
        <f t="shared" si="68"/>
        <v>0</v>
      </c>
    </row>
    <row r="1440" spans="1:30" ht="12.75" customHeight="1">
      <c r="A1440" s="30" t="s">
        <v>950</v>
      </c>
      <c r="C1440" s="32" t="s">
        <v>2043</v>
      </c>
      <c r="E1440" s="33">
        <v>234</v>
      </c>
      <c r="F1440" s="33" t="s">
        <v>1360</v>
      </c>
      <c r="G1440" s="34">
        <v>3</v>
      </c>
      <c r="H1440" s="31">
        <v>3</v>
      </c>
      <c r="I1440" s="35">
        <v>37</v>
      </c>
      <c r="K1440" s="36" t="s">
        <v>950</v>
      </c>
      <c r="L1440" s="37">
        <v>164.01</v>
      </c>
      <c r="M1440" s="38">
        <v>0</v>
      </c>
      <c r="N1440" s="38">
        <v>0</v>
      </c>
      <c r="O1440" s="39">
        <v>0</v>
      </c>
      <c r="P1440" s="37">
        <v>345.77</v>
      </c>
      <c r="Q1440" s="38">
        <v>455.91</v>
      </c>
      <c r="R1440" s="38">
        <v>0</v>
      </c>
      <c r="S1440" s="38">
        <v>0</v>
      </c>
      <c r="T1440" s="38">
        <v>0</v>
      </c>
      <c r="U1440" s="38">
        <v>0</v>
      </c>
      <c r="V1440" s="38">
        <v>0</v>
      </c>
      <c r="W1440" s="38">
        <v>349.63</v>
      </c>
      <c r="X1440" s="38">
        <v>427.55</v>
      </c>
      <c r="Y1440" s="38">
        <v>0</v>
      </c>
      <c r="Z1440" s="38">
        <v>1913.27</v>
      </c>
      <c r="AA1440" s="40">
        <v>1626.75</v>
      </c>
      <c r="AB1440" s="27">
        <f t="shared" si="66"/>
        <v>164.01</v>
      </c>
      <c r="AC1440" s="28">
        <f t="shared" si="67"/>
        <v>1913.27</v>
      </c>
      <c r="AD1440" s="29">
        <f t="shared" si="68"/>
        <v>0.08572234969450207</v>
      </c>
    </row>
    <row r="1441" spans="1:30" ht="12.75" customHeight="1">
      <c r="A1441" s="30" t="s">
        <v>951</v>
      </c>
      <c r="C1441" s="32" t="s">
        <v>2043</v>
      </c>
      <c r="E1441" s="33">
        <v>234</v>
      </c>
      <c r="F1441" s="33" t="s">
        <v>1360</v>
      </c>
      <c r="G1441" s="34">
        <v>3</v>
      </c>
      <c r="H1441" s="31">
        <v>3</v>
      </c>
      <c r="I1441" s="35">
        <v>29</v>
      </c>
      <c r="K1441" s="36" t="s">
        <v>951</v>
      </c>
      <c r="L1441" s="37">
        <v>320.31</v>
      </c>
      <c r="M1441" s="38">
        <v>332.39</v>
      </c>
      <c r="N1441" s="38">
        <v>209.13</v>
      </c>
      <c r="O1441" s="39">
        <v>0</v>
      </c>
      <c r="P1441" s="37">
        <v>43.47</v>
      </c>
      <c r="Q1441" s="38">
        <v>0</v>
      </c>
      <c r="R1441" s="38">
        <v>0</v>
      </c>
      <c r="S1441" s="38">
        <v>0</v>
      </c>
      <c r="T1441" s="38">
        <v>0</v>
      </c>
      <c r="U1441" s="38">
        <v>0</v>
      </c>
      <c r="V1441" s="38">
        <v>0</v>
      </c>
      <c r="W1441" s="38">
        <v>102.95</v>
      </c>
      <c r="X1441" s="38">
        <v>117.36</v>
      </c>
      <c r="Y1441" s="38">
        <v>0</v>
      </c>
      <c r="Z1441" s="38">
        <v>0</v>
      </c>
      <c r="AA1441" s="40">
        <v>52.16</v>
      </c>
      <c r="AB1441" s="27">
        <f t="shared" si="66"/>
        <v>332.39</v>
      </c>
      <c r="AC1441" s="28">
        <f t="shared" si="67"/>
        <v>117.36</v>
      </c>
      <c r="AD1441" s="29">
        <f t="shared" si="68"/>
        <v>2.832225630538514</v>
      </c>
    </row>
    <row r="1442" spans="1:30" ht="12.75" customHeight="1">
      <c r="A1442" s="30" t="s">
        <v>952</v>
      </c>
      <c r="C1442" s="32" t="s">
        <v>2043</v>
      </c>
      <c r="E1442" s="33">
        <v>234</v>
      </c>
      <c r="F1442" s="33" t="s">
        <v>1360</v>
      </c>
      <c r="G1442" s="34">
        <v>3</v>
      </c>
      <c r="H1442" s="31">
        <v>3</v>
      </c>
      <c r="I1442" s="35"/>
      <c r="K1442" s="36" t="s">
        <v>952</v>
      </c>
      <c r="AB1442" s="27">
        <f t="shared" si="66"/>
        <v>0</v>
      </c>
      <c r="AC1442" s="28">
        <f t="shared" si="67"/>
        <v>0</v>
      </c>
      <c r="AD1442" s="29" t="e">
        <f t="shared" si="68"/>
        <v>#DIV/0!</v>
      </c>
    </row>
    <row r="1443" spans="1:30" ht="12.75" customHeight="1">
      <c r="A1443" s="30" t="s">
        <v>953</v>
      </c>
      <c r="C1443" s="32" t="s">
        <v>2043</v>
      </c>
      <c r="E1443" s="33">
        <v>234</v>
      </c>
      <c r="F1443" s="33" t="s">
        <v>1360</v>
      </c>
      <c r="G1443" s="34">
        <v>3</v>
      </c>
      <c r="H1443" s="31">
        <v>3</v>
      </c>
      <c r="I1443" s="35" t="s">
        <v>1140</v>
      </c>
      <c r="K1443" s="36" t="s">
        <v>953</v>
      </c>
      <c r="L1443" s="37">
        <v>0</v>
      </c>
      <c r="M1443" s="38">
        <v>0</v>
      </c>
      <c r="N1443" s="38">
        <v>0</v>
      </c>
      <c r="O1443" s="39">
        <v>0</v>
      </c>
      <c r="P1443" s="37">
        <v>79.96</v>
      </c>
      <c r="Q1443" s="38">
        <v>304.79</v>
      </c>
      <c r="R1443" s="38">
        <v>60.53</v>
      </c>
      <c r="S1443" s="38">
        <v>125.23</v>
      </c>
      <c r="T1443" s="38">
        <v>104.93</v>
      </c>
      <c r="U1443" s="38">
        <v>0</v>
      </c>
      <c r="V1443" s="38">
        <v>455.02</v>
      </c>
      <c r="W1443" s="38">
        <v>993.06</v>
      </c>
      <c r="X1443" s="38">
        <v>2181.73</v>
      </c>
      <c r="Y1443" s="38">
        <v>139.27</v>
      </c>
      <c r="Z1443" s="38">
        <v>862.92</v>
      </c>
      <c r="AA1443" s="40">
        <v>1016.93</v>
      </c>
      <c r="AB1443" s="27">
        <f t="shared" si="66"/>
        <v>0</v>
      </c>
      <c r="AC1443" s="28">
        <f t="shared" si="67"/>
        <v>2181.73</v>
      </c>
      <c r="AD1443" s="29">
        <f t="shared" si="68"/>
        <v>0</v>
      </c>
    </row>
    <row r="1444" spans="1:30" ht="12.75" customHeight="1">
      <c r="A1444" s="30" t="s">
        <v>954</v>
      </c>
      <c r="C1444" s="32" t="s">
        <v>2043</v>
      </c>
      <c r="E1444" s="33">
        <v>234</v>
      </c>
      <c r="F1444" s="33" t="s">
        <v>1360</v>
      </c>
      <c r="G1444" s="34">
        <v>3</v>
      </c>
      <c r="H1444" s="31">
        <v>3</v>
      </c>
      <c r="I1444" s="35"/>
      <c r="K1444" s="36" t="s">
        <v>954</v>
      </c>
      <c r="AB1444" s="27">
        <f t="shared" si="66"/>
        <v>0</v>
      </c>
      <c r="AC1444" s="28">
        <f t="shared" si="67"/>
        <v>0</v>
      </c>
      <c r="AD1444" s="29" t="e">
        <f t="shared" si="68"/>
        <v>#DIV/0!</v>
      </c>
    </row>
    <row r="1445" spans="1:30" ht="12.75" customHeight="1">
      <c r="A1445" s="30" t="s">
        <v>955</v>
      </c>
      <c r="C1445" s="32" t="s">
        <v>2043</v>
      </c>
      <c r="D1445" s="33"/>
      <c r="E1445" s="33">
        <v>236</v>
      </c>
      <c r="F1445" s="33" t="s">
        <v>1429</v>
      </c>
      <c r="G1445" s="34">
        <v>4</v>
      </c>
      <c r="H1445" s="31">
        <v>4</v>
      </c>
      <c r="I1445" s="35"/>
      <c r="K1445" s="36" t="s">
        <v>955</v>
      </c>
      <c r="AB1445" s="27">
        <f t="shared" si="66"/>
        <v>0</v>
      </c>
      <c r="AC1445" s="28">
        <f t="shared" si="67"/>
        <v>0</v>
      </c>
      <c r="AD1445" s="29" t="e">
        <f t="shared" si="68"/>
        <v>#DIV/0!</v>
      </c>
    </row>
    <row r="1446" spans="1:30" ht="12.75" customHeight="1">
      <c r="A1446" s="30" t="s">
        <v>956</v>
      </c>
      <c r="C1446" s="32" t="s">
        <v>2043</v>
      </c>
      <c r="E1446" s="33">
        <v>236</v>
      </c>
      <c r="F1446" s="33" t="s">
        <v>1360</v>
      </c>
      <c r="G1446" s="34">
        <v>4</v>
      </c>
      <c r="H1446" s="31">
        <v>4</v>
      </c>
      <c r="I1446" s="35" t="s">
        <v>1140</v>
      </c>
      <c r="J1446" s="45"/>
      <c r="K1446" s="36" t="s">
        <v>956</v>
      </c>
      <c r="L1446" s="37">
        <v>0</v>
      </c>
      <c r="M1446" s="38">
        <v>0</v>
      </c>
      <c r="N1446" s="38">
        <v>0</v>
      </c>
      <c r="O1446" s="39">
        <v>0</v>
      </c>
      <c r="P1446" s="37">
        <v>39.75</v>
      </c>
      <c r="Q1446" s="38">
        <v>39.37</v>
      </c>
      <c r="R1446" s="38">
        <v>76.94</v>
      </c>
      <c r="S1446" s="38">
        <v>54.5</v>
      </c>
      <c r="T1446" s="38">
        <v>0</v>
      </c>
      <c r="U1446" s="38">
        <v>0</v>
      </c>
      <c r="V1446" s="38">
        <v>0</v>
      </c>
      <c r="W1446" s="38">
        <v>206.73</v>
      </c>
      <c r="X1446" s="38">
        <v>0</v>
      </c>
      <c r="Y1446" s="38">
        <v>358.5</v>
      </c>
      <c r="Z1446" s="38">
        <v>0</v>
      </c>
      <c r="AA1446" s="40">
        <v>172.37</v>
      </c>
      <c r="AB1446" s="27">
        <f t="shared" si="66"/>
        <v>0</v>
      </c>
      <c r="AC1446" s="28">
        <f t="shared" si="67"/>
        <v>358.5</v>
      </c>
      <c r="AD1446" s="29">
        <f t="shared" si="68"/>
        <v>0</v>
      </c>
    </row>
    <row r="1447" spans="1:30" ht="12.75" customHeight="1">
      <c r="A1447" s="30" t="s">
        <v>957</v>
      </c>
      <c r="C1447" s="32" t="s">
        <v>2043</v>
      </c>
      <c r="E1447" s="33">
        <v>236</v>
      </c>
      <c r="F1447" s="33" t="s">
        <v>1360</v>
      </c>
      <c r="G1447" s="34">
        <v>4</v>
      </c>
      <c r="H1447" s="31">
        <v>4</v>
      </c>
      <c r="I1447" s="35" t="s">
        <v>1140</v>
      </c>
      <c r="K1447" s="36" t="s">
        <v>957</v>
      </c>
      <c r="L1447" s="37">
        <v>0</v>
      </c>
      <c r="M1447" s="38">
        <v>0</v>
      </c>
      <c r="N1447" s="38">
        <v>0</v>
      </c>
      <c r="O1447" s="39">
        <v>0</v>
      </c>
      <c r="P1447" s="37">
        <v>0</v>
      </c>
      <c r="Q1447" s="38">
        <v>0</v>
      </c>
      <c r="R1447" s="38">
        <v>0</v>
      </c>
      <c r="S1447" s="38">
        <v>0</v>
      </c>
      <c r="T1447" s="38">
        <v>0</v>
      </c>
      <c r="U1447" s="38">
        <v>0</v>
      </c>
      <c r="V1447" s="38">
        <v>0</v>
      </c>
      <c r="W1447" s="38">
        <v>184.81</v>
      </c>
      <c r="X1447" s="38">
        <v>254.46</v>
      </c>
      <c r="Y1447" s="38">
        <v>0</v>
      </c>
      <c r="Z1447" s="38">
        <v>139.86</v>
      </c>
      <c r="AA1447" s="40">
        <v>182.89</v>
      </c>
      <c r="AB1447" s="27">
        <f t="shared" si="66"/>
        <v>0</v>
      </c>
      <c r="AC1447" s="28">
        <f t="shared" si="67"/>
        <v>254.46</v>
      </c>
      <c r="AD1447" s="29">
        <f t="shared" si="68"/>
        <v>0</v>
      </c>
    </row>
    <row r="1448" spans="1:30" ht="12.75" customHeight="1">
      <c r="A1448" s="30" t="s">
        <v>958</v>
      </c>
      <c r="B1448" s="31"/>
      <c r="C1448" s="32" t="s">
        <v>2043</v>
      </c>
      <c r="E1448" s="33">
        <v>236</v>
      </c>
      <c r="F1448" s="33" t="s">
        <v>1360</v>
      </c>
      <c r="G1448" s="34">
        <v>5</v>
      </c>
      <c r="H1448" s="31">
        <v>5</v>
      </c>
      <c r="I1448" s="35">
        <v>27</v>
      </c>
      <c r="K1448" s="36" t="s">
        <v>958</v>
      </c>
      <c r="L1448" s="37">
        <v>60.51</v>
      </c>
      <c r="M1448" s="38">
        <v>56.73</v>
      </c>
      <c r="N1448" s="38">
        <v>78.81</v>
      </c>
      <c r="O1448" s="39">
        <v>0</v>
      </c>
      <c r="P1448" s="37">
        <v>141.54</v>
      </c>
      <c r="Q1448" s="38">
        <v>144.89</v>
      </c>
      <c r="R1448" s="38">
        <v>122.35</v>
      </c>
      <c r="S1448" s="38">
        <v>85.59</v>
      </c>
      <c r="T1448" s="38">
        <v>0</v>
      </c>
      <c r="U1448" s="38">
        <v>109.93</v>
      </c>
      <c r="V1448" s="38">
        <v>292.49</v>
      </c>
      <c r="W1448" s="38">
        <v>88.95</v>
      </c>
      <c r="X1448" s="38">
        <v>73.62</v>
      </c>
      <c r="Y1448" s="38">
        <v>71.42</v>
      </c>
      <c r="Z1448" s="38">
        <v>250.59</v>
      </c>
      <c r="AA1448" s="40">
        <v>271.38</v>
      </c>
      <c r="AB1448" s="27">
        <f t="shared" si="66"/>
        <v>78.81</v>
      </c>
      <c r="AC1448" s="28">
        <f t="shared" si="67"/>
        <v>292.49</v>
      </c>
      <c r="AD1448" s="29">
        <f t="shared" si="68"/>
        <v>0.26944510923450377</v>
      </c>
    </row>
    <row r="1449" spans="1:30" ht="12.75" customHeight="1">
      <c r="A1449" s="30" t="s">
        <v>959</v>
      </c>
      <c r="C1449" s="32" t="s">
        <v>2043</v>
      </c>
      <c r="E1449" s="33">
        <v>236</v>
      </c>
      <c r="F1449" s="33" t="s">
        <v>1360</v>
      </c>
      <c r="G1449" s="34">
        <v>4</v>
      </c>
      <c r="H1449" s="31">
        <v>4</v>
      </c>
      <c r="I1449" s="35"/>
      <c r="K1449" s="36" t="s">
        <v>959</v>
      </c>
      <c r="AB1449" s="27">
        <f t="shared" si="66"/>
        <v>0</v>
      </c>
      <c r="AC1449" s="28">
        <f t="shared" si="67"/>
        <v>0</v>
      </c>
      <c r="AD1449" s="29" t="e">
        <f t="shared" si="68"/>
        <v>#DIV/0!</v>
      </c>
    </row>
    <row r="1450" spans="1:30" ht="12.75" customHeight="1">
      <c r="A1450" s="30" t="s">
        <v>960</v>
      </c>
      <c r="C1450" s="32" t="s">
        <v>2043</v>
      </c>
      <c r="E1450" s="33">
        <v>236</v>
      </c>
      <c r="F1450" s="33" t="s">
        <v>1429</v>
      </c>
      <c r="G1450" s="34">
        <v>2</v>
      </c>
      <c r="H1450" s="31">
        <v>2</v>
      </c>
      <c r="I1450" s="35"/>
      <c r="K1450" s="36" t="s">
        <v>960</v>
      </c>
      <c r="AB1450" s="27">
        <f t="shared" si="66"/>
        <v>0</v>
      </c>
      <c r="AC1450" s="28">
        <f t="shared" si="67"/>
        <v>0</v>
      </c>
      <c r="AD1450" s="29" t="e">
        <f t="shared" si="68"/>
        <v>#DIV/0!</v>
      </c>
    </row>
    <row r="1451" spans="1:30" ht="12.75" customHeight="1">
      <c r="A1451" s="30" t="s">
        <v>961</v>
      </c>
      <c r="C1451" s="32" t="s">
        <v>2043</v>
      </c>
      <c r="E1451" s="33">
        <v>236</v>
      </c>
      <c r="F1451" s="33" t="s">
        <v>1429</v>
      </c>
      <c r="G1451" s="34">
        <v>3</v>
      </c>
      <c r="H1451" s="31">
        <v>4</v>
      </c>
      <c r="I1451" s="35"/>
      <c r="K1451" s="36" t="s">
        <v>961</v>
      </c>
      <c r="AB1451" s="27">
        <f t="shared" si="66"/>
        <v>0</v>
      </c>
      <c r="AC1451" s="28">
        <f t="shared" si="67"/>
        <v>0</v>
      </c>
      <c r="AD1451" s="29" t="e">
        <f t="shared" si="68"/>
        <v>#DIV/0!</v>
      </c>
    </row>
    <row r="1452" spans="1:30" ht="12.75" customHeight="1">
      <c r="A1452" s="30" t="s">
        <v>962</v>
      </c>
      <c r="C1452" s="32" t="s">
        <v>2043</v>
      </c>
      <c r="E1452" s="33">
        <v>236</v>
      </c>
      <c r="F1452" s="33" t="s">
        <v>1360</v>
      </c>
      <c r="G1452" s="34">
        <v>4</v>
      </c>
      <c r="H1452" s="31">
        <v>4</v>
      </c>
      <c r="I1452" s="35">
        <v>2</v>
      </c>
      <c r="J1452" s="45" t="s">
        <v>1175</v>
      </c>
      <c r="K1452" s="36" t="s">
        <v>962</v>
      </c>
      <c r="L1452" s="37">
        <v>0</v>
      </c>
      <c r="M1452" s="38">
        <v>0</v>
      </c>
      <c r="N1452" s="38">
        <v>1056.63</v>
      </c>
      <c r="O1452" s="39">
        <v>875.18</v>
      </c>
      <c r="P1452" s="37">
        <v>0</v>
      </c>
      <c r="Q1452" s="38">
        <v>0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38">
        <v>0</v>
      </c>
      <c r="X1452" s="38">
        <v>0</v>
      </c>
      <c r="Y1452" s="38">
        <v>0</v>
      </c>
      <c r="Z1452" s="38">
        <v>0</v>
      </c>
      <c r="AA1452" s="40">
        <v>0</v>
      </c>
      <c r="AB1452" s="27">
        <f t="shared" si="66"/>
        <v>1056.63</v>
      </c>
      <c r="AC1452" s="28">
        <f t="shared" si="67"/>
        <v>0</v>
      </c>
      <c r="AD1452" s="29" t="e">
        <f t="shared" si="68"/>
        <v>#DIV/0!</v>
      </c>
    </row>
    <row r="1453" spans="1:30" ht="12.75" customHeight="1">
      <c r="A1453" s="30" t="s">
        <v>963</v>
      </c>
      <c r="C1453" s="32" t="s">
        <v>2043</v>
      </c>
      <c r="E1453" s="33">
        <v>236</v>
      </c>
      <c r="F1453" s="33" t="s">
        <v>1360</v>
      </c>
      <c r="G1453" s="34">
        <v>5</v>
      </c>
      <c r="H1453" s="31">
        <v>5</v>
      </c>
      <c r="I1453" s="35"/>
      <c r="K1453" s="36" t="s">
        <v>963</v>
      </c>
      <c r="AB1453" s="27">
        <f t="shared" si="66"/>
        <v>0</v>
      </c>
      <c r="AC1453" s="28">
        <f t="shared" si="67"/>
        <v>0</v>
      </c>
      <c r="AD1453" s="29" t="e">
        <f t="shared" si="68"/>
        <v>#DIV/0!</v>
      </c>
    </row>
    <row r="1454" spans="1:30" ht="12.75" customHeight="1">
      <c r="A1454" s="30" t="s">
        <v>964</v>
      </c>
      <c r="B1454" s="31"/>
      <c r="C1454" s="32" t="s">
        <v>2043</v>
      </c>
      <c r="D1454" s="33"/>
      <c r="E1454" s="33">
        <v>238</v>
      </c>
      <c r="F1454" s="33" t="s">
        <v>965</v>
      </c>
      <c r="G1454" s="34">
        <v>7</v>
      </c>
      <c r="H1454" s="31">
        <v>7</v>
      </c>
      <c r="I1454" s="35">
        <v>3</v>
      </c>
      <c r="K1454" s="36" t="s">
        <v>964</v>
      </c>
      <c r="L1454" s="37">
        <v>96.09</v>
      </c>
      <c r="M1454" s="38">
        <v>95.3</v>
      </c>
      <c r="N1454" s="38">
        <v>124.07</v>
      </c>
      <c r="O1454" s="39">
        <v>192.17</v>
      </c>
      <c r="P1454" s="37">
        <v>251.47</v>
      </c>
      <c r="Q1454" s="38">
        <v>314.38</v>
      </c>
      <c r="R1454" s="38">
        <v>372.07</v>
      </c>
      <c r="S1454" s="38">
        <v>411.99</v>
      </c>
      <c r="T1454" s="38">
        <v>705.06</v>
      </c>
      <c r="U1454" s="38">
        <v>318.14</v>
      </c>
      <c r="V1454" s="38">
        <v>462.13</v>
      </c>
      <c r="W1454" s="38">
        <v>430.9</v>
      </c>
      <c r="X1454" s="38">
        <v>503.12</v>
      </c>
      <c r="Y1454" s="38">
        <v>370.88</v>
      </c>
      <c r="Z1454" s="38">
        <v>455.93</v>
      </c>
      <c r="AA1454" s="40">
        <v>459.18</v>
      </c>
      <c r="AB1454" s="27">
        <f t="shared" si="66"/>
        <v>192.17</v>
      </c>
      <c r="AC1454" s="28">
        <f t="shared" si="67"/>
        <v>705.06</v>
      </c>
      <c r="AD1454" s="29">
        <f t="shared" si="68"/>
        <v>0.272558363827192</v>
      </c>
    </row>
    <row r="1455" spans="1:30" ht="12.75" customHeight="1">
      <c r="A1455" s="30" t="s">
        <v>966</v>
      </c>
      <c r="B1455" s="31"/>
      <c r="C1455" s="32" t="s">
        <v>2043</v>
      </c>
      <c r="D1455" s="33"/>
      <c r="E1455" s="33">
        <v>238</v>
      </c>
      <c r="F1455" s="33" t="s">
        <v>965</v>
      </c>
      <c r="G1455" s="34">
        <v>6</v>
      </c>
      <c r="H1455" s="31">
        <v>6</v>
      </c>
      <c r="I1455" s="35"/>
      <c r="K1455" s="36" t="s">
        <v>966</v>
      </c>
      <c r="AB1455" s="27">
        <f t="shared" si="66"/>
        <v>0</v>
      </c>
      <c r="AC1455" s="28">
        <f t="shared" si="67"/>
        <v>0</v>
      </c>
      <c r="AD1455" s="29" t="e">
        <f t="shared" si="68"/>
        <v>#DIV/0!</v>
      </c>
    </row>
    <row r="1456" spans="1:30" ht="12.75" customHeight="1">
      <c r="A1456" s="30" t="s">
        <v>967</v>
      </c>
      <c r="B1456" s="31"/>
      <c r="C1456" s="32" t="s">
        <v>2043</v>
      </c>
      <c r="D1456" s="33"/>
      <c r="E1456" s="33">
        <v>238</v>
      </c>
      <c r="F1456" s="33" t="s">
        <v>965</v>
      </c>
      <c r="G1456" s="34">
        <v>9</v>
      </c>
      <c r="H1456" s="31">
        <v>9</v>
      </c>
      <c r="I1456" s="35">
        <v>29</v>
      </c>
      <c r="K1456" s="36" t="s">
        <v>967</v>
      </c>
      <c r="L1456" s="37">
        <v>280.41</v>
      </c>
      <c r="M1456" s="38">
        <v>259.26</v>
      </c>
      <c r="N1456" s="38">
        <v>0</v>
      </c>
      <c r="O1456" s="39">
        <v>0</v>
      </c>
      <c r="P1456" s="37">
        <v>563.29</v>
      </c>
      <c r="Q1456" s="38">
        <v>655.19</v>
      </c>
      <c r="R1456" s="38">
        <v>478.92</v>
      </c>
      <c r="S1456" s="38">
        <v>408.03</v>
      </c>
      <c r="T1456" s="38">
        <v>487.9</v>
      </c>
      <c r="U1456" s="38">
        <v>748.34</v>
      </c>
      <c r="V1456" s="38">
        <v>817.37</v>
      </c>
      <c r="W1456" s="38">
        <v>715.3</v>
      </c>
      <c r="X1456" s="38">
        <v>938.73</v>
      </c>
      <c r="Y1456" s="38">
        <v>861.43</v>
      </c>
      <c r="Z1456" s="38">
        <v>309.54</v>
      </c>
      <c r="AA1456" s="40">
        <v>486.28</v>
      </c>
      <c r="AB1456" s="27">
        <f t="shared" si="66"/>
        <v>280.41</v>
      </c>
      <c r="AC1456" s="28">
        <f t="shared" si="67"/>
        <v>938.73</v>
      </c>
      <c r="AD1456" s="29">
        <f t="shared" si="68"/>
        <v>0.2987120897382634</v>
      </c>
    </row>
    <row r="1457" spans="1:30" ht="12.75" customHeight="1">
      <c r="A1457" s="30" t="s">
        <v>968</v>
      </c>
      <c r="B1457" s="31"/>
      <c r="C1457" s="32" t="s">
        <v>2043</v>
      </c>
      <c r="D1457" s="33"/>
      <c r="E1457" s="33">
        <v>238</v>
      </c>
      <c r="F1457" s="33" t="s">
        <v>965</v>
      </c>
      <c r="G1457" s="34">
        <v>9</v>
      </c>
      <c r="H1457" s="31">
        <v>9</v>
      </c>
      <c r="I1457" s="35"/>
      <c r="K1457" s="36" t="s">
        <v>968</v>
      </c>
      <c r="AB1457" s="27">
        <f t="shared" si="66"/>
        <v>0</v>
      </c>
      <c r="AC1457" s="28">
        <f t="shared" si="67"/>
        <v>0</v>
      </c>
      <c r="AD1457" s="29" t="e">
        <f t="shared" si="68"/>
        <v>#DIV/0!</v>
      </c>
    </row>
    <row r="1458" spans="1:30" ht="12.75" customHeight="1">
      <c r="A1458" s="30" t="s">
        <v>969</v>
      </c>
      <c r="B1458" s="31"/>
      <c r="C1458" s="32" t="s">
        <v>2043</v>
      </c>
      <c r="D1458" s="33"/>
      <c r="E1458" s="33">
        <v>254</v>
      </c>
      <c r="F1458" s="33" t="s">
        <v>970</v>
      </c>
      <c r="G1458" s="34">
        <v>12</v>
      </c>
      <c r="H1458" s="31">
        <v>10</v>
      </c>
      <c r="I1458" s="35"/>
      <c r="K1458" s="36" t="s">
        <v>969</v>
      </c>
      <c r="AB1458" s="27">
        <f t="shared" si="66"/>
        <v>0</v>
      </c>
      <c r="AC1458" s="28">
        <f t="shared" si="67"/>
        <v>0</v>
      </c>
      <c r="AD1458" s="29" t="e">
        <f t="shared" si="68"/>
        <v>#DIV/0!</v>
      </c>
    </row>
    <row r="1459" spans="1:30" ht="12.75" customHeight="1">
      <c r="A1459" s="30" t="s">
        <v>971</v>
      </c>
      <c r="B1459" s="31"/>
      <c r="C1459" s="32" t="s">
        <v>2043</v>
      </c>
      <c r="D1459" s="33"/>
      <c r="E1459" s="33">
        <v>254</v>
      </c>
      <c r="F1459" s="33" t="s">
        <v>972</v>
      </c>
      <c r="G1459" s="34">
        <v>9</v>
      </c>
      <c r="H1459" s="31">
        <v>9</v>
      </c>
      <c r="I1459" s="35">
        <v>28</v>
      </c>
      <c r="J1459" s="45"/>
      <c r="K1459" s="36" t="s">
        <v>971</v>
      </c>
      <c r="L1459" s="37">
        <v>125.91</v>
      </c>
      <c r="M1459" s="38">
        <v>153.95</v>
      </c>
      <c r="N1459" s="38">
        <v>236.87</v>
      </c>
      <c r="O1459" s="39">
        <v>101.48</v>
      </c>
      <c r="P1459" s="37">
        <v>190.2</v>
      </c>
      <c r="Q1459" s="38">
        <v>203.87</v>
      </c>
      <c r="R1459" s="38">
        <v>199.32</v>
      </c>
      <c r="S1459" s="38">
        <v>204.53</v>
      </c>
      <c r="T1459" s="38">
        <v>140.25</v>
      </c>
      <c r="U1459" s="38">
        <v>171.7</v>
      </c>
      <c r="V1459" s="38">
        <v>662.34</v>
      </c>
      <c r="W1459" s="38">
        <v>209.26</v>
      </c>
      <c r="X1459" s="38">
        <v>252.21</v>
      </c>
      <c r="Y1459" s="38">
        <v>213.23</v>
      </c>
      <c r="Z1459" s="38">
        <v>279.06</v>
      </c>
      <c r="AA1459" s="40">
        <v>220.41</v>
      </c>
      <c r="AB1459" s="27">
        <f t="shared" si="66"/>
        <v>236.87</v>
      </c>
      <c r="AC1459" s="28">
        <f t="shared" si="67"/>
        <v>662.34</v>
      </c>
      <c r="AD1459" s="29">
        <f t="shared" si="68"/>
        <v>0.35762599269257483</v>
      </c>
    </row>
    <row r="1460" spans="1:30" ht="12.75" customHeight="1">
      <c r="A1460" s="30" t="s">
        <v>973</v>
      </c>
      <c r="B1460" s="31"/>
      <c r="C1460" s="32" t="s">
        <v>2043</v>
      </c>
      <c r="D1460" s="33"/>
      <c r="E1460" s="33">
        <v>254</v>
      </c>
      <c r="F1460" s="33" t="s">
        <v>974</v>
      </c>
      <c r="G1460" s="34">
        <v>8</v>
      </c>
      <c r="H1460" s="31">
        <v>8</v>
      </c>
      <c r="I1460" s="35"/>
      <c r="K1460" s="36" t="s">
        <v>973</v>
      </c>
      <c r="AB1460" s="27">
        <f t="shared" si="66"/>
        <v>0</v>
      </c>
      <c r="AC1460" s="28">
        <f t="shared" si="67"/>
        <v>0</v>
      </c>
      <c r="AD1460" s="29" t="e">
        <f t="shared" si="68"/>
        <v>#DIV/0!</v>
      </c>
    </row>
    <row r="1461" spans="1:30" ht="12.75" customHeight="1">
      <c r="A1461" s="30" t="s">
        <v>975</v>
      </c>
      <c r="C1461" s="32" t="s">
        <v>2043</v>
      </c>
      <c r="E1461" s="33">
        <v>254</v>
      </c>
      <c r="F1461" s="33" t="s">
        <v>974</v>
      </c>
      <c r="G1461" s="34">
        <v>9</v>
      </c>
      <c r="H1461" s="31">
        <v>9</v>
      </c>
      <c r="I1461" s="35">
        <v>25</v>
      </c>
      <c r="K1461" s="36" t="s">
        <v>975</v>
      </c>
      <c r="L1461" s="37">
        <v>338.83</v>
      </c>
      <c r="M1461" s="38">
        <v>361.56</v>
      </c>
      <c r="N1461" s="38">
        <v>308</v>
      </c>
      <c r="O1461" s="39">
        <v>185.27</v>
      </c>
      <c r="P1461" s="37">
        <v>272.9</v>
      </c>
      <c r="Q1461" s="38">
        <v>269.8</v>
      </c>
      <c r="R1461" s="38">
        <v>248.2</v>
      </c>
      <c r="S1461" s="38">
        <v>262.87</v>
      </c>
      <c r="T1461" s="38">
        <v>219.41</v>
      </c>
      <c r="U1461" s="38">
        <v>274.06</v>
      </c>
      <c r="V1461" s="38">
        <v>1294.5</v>
      </c>
      <c r="W1461" s="38">
        <v>472.14</v>
      </c>
      <c r="X1461" s="38">
        <v>544.61</v>
      </c>
      <c r="Y1461" s="38">
        <v>337.66</v>
      </c>
      <c r="Z1461" s="38">
        <v>387.08</v>
      </c>
      <c r="AA1461" s="40">
        <v>375.94</v>
      </c>
      <c r="AB1461" s="27">
        <f t="shared" si="66"/>
        <v>361.56</v>
      </c>
      <c r="AC1461" s="28">
        <f t="shared" si="67"/>
        <v>1294.5</v>
      </c>
      <c r="AD1461" s="29">
        <f t="shared" si="68"/>
        <v>0.2793047508690614</v>
      </c>
    </row>
    <row r="1462" spans="1:30" ht="12.75" customHeight="1">
      <c r="A1462" s="30" t="s">
        <v>976</v>
      </c>
      <c r="C1462" s="32" t="s">
        <v>2043</v>
      </c>
      <c r="E1462" s="33">
        <v>266</v>
      </c>
      <c r="F1462" s="33" t="s">
        <v>1360</v>
      </c>
      <c r="G1462" s="34">
        <v>8</v>
      </c>
      <c r="H1462" s="31">
        <v>9</v>
      </c>
      <c r="I1462" s="35">
        <v>29</v>
      </c>
      <c r="K1462" s="36" t="s">
        <v>976</v>
      </c>
      <c r="L1462" s="37">
        <v>267.08</v>
      </c>
      <c r="M1462" s="38">
        <v>295.77</v>
      </c>
      <c r="N1462" s="38">
        <v>0</v>
      </c>
      <c r="O1462" s="39">
        <v>0</v>
      </c>
      <c r="P1462" s="37">
        <v>278.75</v>
      </c>
      <c r="Q1462" s="38">
        <v>464.67</v>
      </c>
      <c r="R1462" s="38">
        <v>301.85</v>
      </c>
      <c r="S1462" s="38">
        <v>335.79</v>
      </c>
      <c r="T1462" s="38">
        <v>329.75</v>
      </c>
      <c r="U1462" s="38">
        <v>513.19</v>
      </c>
      <c r="V1462" s="38">
        <v>568.07</v>
      </c>
      <c r="W1462" s="38">
        <v>754.37</v>
      </c>
      <c r="X1462" s="38">
        <v>853.98</v>
      </c>
      <c r="Y1462" s="38">
        <v>853.88</v>
      </c>
      <c r="Z1462" s="38">
        <v>376.44</v>
      </c>
      <c r="AA1462" s="40">
        <v>344.98</v>
      </c>
      <c r="AB1462" s="27">
        <f t="shared" si="66"/>
        <v>295.77</v>
      </c>
      <c r="AC1462" s="28">
        <f t="shared" si="67"/>
        <v>853.98</v>
      </c>
      <c r="AD1462" s="29">
        <f t="shared" si="68"/>
        <v>0.34634300569099974</v>
      </c>
    </row>
    <row r="1463" spans="1:30" ht="12.75" customHeight="1">
      <c r="A1463" s="30" t="s">
        <v>977</v>
      </c>
      <c r="C1463" s="32" t="s">
        <v>2043</v>
      </c>
      <c r="E1463" s="33">
        <v>266</v>
      </c>
      <c r="F1463" s="33" t="s">
        <v>978</v>
      </c>
      <c r="G1463" s="34">
        <v>4</v>
      </c>
      <c r="H1463" s="31">
        <v>4</v>
      </c>
      <c r="I1463" s="35"/>
      <c r="K1463" s="36" t="s">
        <v>977</v>
      </c>
      <c r="AB1463" s="27">
        <f t="shared" si="66"/>
        <v>0</v>
      </c>
      <c r="AC1463" s="28">
        <f t="shared" si="67"/>
        <v>0</v>
      </c>
      <c r="AD1463" s="29" t="e">
        <f t="shared" si="68"/>
        <v>#DIV/0!</v>
      </c>
    </row>
    <row r="1464" spans="1:30" ht="12.75" customHeight="1">
      <c r="A1464" s="30" t="s">
        <v>979</v>
      </c>
      <c r="C1464" s="32" t="s">
        <v>2043</v>
      </c>
      <c r="E1464" s="33">
        <v>266</v>
      </c>
      <c r="F1464" s="33" t="s">
        <v>1360</v>
      </c>
      <c r="G1464" s="34">
        <v>9</v>
      </c>
      <c r="H1464" s="31">
        <v>9</v>
      </c>
      <c r="I1464" s="35" t="s">
        <v>1140</v>
      </c>
      <c r="K1464" s="36" t="s">
        <v>979</v>
      </c>
      <c r="L1464" s="37">
        <v>0</v>
      </c>
      <c r="M1464" s="38">
        <v>0</v>
      </c>
      <c r="N1464" s="38">
        <v>0</v>
      </c>
      <c r="O1464" s="39">
        <v>0</v>
      </c>
      <c r="P1464" s="37">
        <v>78.19</v>
      </c>
      <c r="Q1464" s="38">
        <v>0</v>
      </c>
      <c r="R1464" s="38">
        <v>0</v>
      </c>
      <c r="S1464" s="38">
        <v>0</v>
      </c>
      <c r="T1464" s="38">
        <v>0</v>
      </c>
      <c r="U1464" s="38">
        <v>0</v>
      </c>
      <c r="V1464" s="38">
        <v>0</v>
      </c>
      <c r="W1464" s="38">
        <v>0</v>
      </c>
      <c r="X1464" s="38">
        <v>0</v>
      </c>
      <c r="Y1464" s="38">
        <v>0</v>
      </c>
      <c r="Z1464" s="38">
        <v>393.96</v>
      </c>
      <c r="AA1464" s="40">
        <v>50.84</v>
      </c>
      <c r="AB1464" s="27">
        <f t="shared" si="66"/>
        <v>0</v>
      </c>
      <c r="AC1464" s="28">
        <f t="shared" si="67"/>
        <v>393.96</v>
      </c>
      <c r="AD1464" s="29">
        <f t="shared" si="68"/>
        <v>0</v>
      </c>
    </row>
    <row r="1465" spans="1:30" ht="12.75" customHeight="1">
      <c r="A1465" s="30" t="s">
        <v>980</v>
      </c>
      <c r="C1465" s="32" t="s">
        <v>2043</v>
      </c>
      <c r="E1465" s="33">
        <v>266</v>
      </c>
      <c r="F1465" s="33" t="s">
        <v>981</v>
      </c>
      <c r="G1465" s="34">
        <v>9</v>
      </c>
      <c r="H1465" s="31">
        <v>9</v>
      </c>
      <c r="I1465" s="35"/>
      <c r="K1465" s="36" t="s">
        <v>982</v>
      </c>
      <c r="AB1465" s="27">
        <f t="shared" si="66"/>
        <v>0</v>
      </c>
      <c r="AC1465" s="28">
        <f t="shared" si="67"/>
        <v>0</v>
      </c>
      <c r="AD1465" s="29" t="e">
        <f t="shared" si="68"/>
        <v>#DIV/0!</v>
      </c>
    </row>
    <row r="1466" spans="1:30" ht="12.75" customHeight="1">
      <c r="A1466" s="30" t="s">
        <v>983</v>
      </c>
      <c r="B1466" s="31"/>
      <c r="C1466" s="32" t="s">
        <v>2043</v>
      </c>
      <c r="D1466" s="33"/>
      <c r="E1466" s="33">
        <v>272</v>
      </c>
      <c r="F1466" s="33" t="s">
        <v>984</v>
      </c>
      <c r="G1466" s="34">
        <v>5</v>
      </c>
      <c r="H1466" s="31">
        <v>5</v>
      </c>
      <c r="I1466" s="35">
        <v>27</v>
      </c>
      <c r="J1466" s="45"/>
      <c r="K1466" s="36" t="s">
        <v>983</v>
      </c>
      <c r="L1466" s="37">
        <v>409.01</v>
      </c>
      <c r="M1466" s="38">
        <v>518.32</v>
      </c>
      <c r="N1466" s="38">
        <v>470.51</v>
      </c>
      <c r="O1466" s="39">
        <v>215.53</v>
      </c>
      <c r="P1466" s="37">
        <v>446</v>
      </c>
      <c r="Q1466" s="38">
        <v>494.94</v>
      </c>
      <c r="R1466" s="38">
        <v>475.34</v>
      </c>
      <c r="S1466" s="38">
        <v>363.19</v>
      </c>
      <c r="T1466" s="38">
        <v>339.39</v>
      </c>
      <c r="U1466" s="38">
        <v>433.3</v>
      </c>
      <c r="V1466" s="38">
        <v>544.65</v>
      </c>
      <c r="W1466" s="38">
        <v>343.93</v>
      </c>
      <c r="X1466" s="38">
        <v>406.22</v>
      </c>
      <c r="Y1466" s="38">
        <v>333.68</v>
      </c>
      <c r="Z1466" s="38">
        <v>729</v>
      </c>
      <c r="AA1466" s="40">
        <v>588.8</v>
      </c>
      <c r="AB1466" s="27">
        <f t="shared" si="66"/>
        <v>518.32</v>
      </c>
      <c r="AC1466" s="28">
        <f t="shared" si="67"/>
        <v>729</v>
      </c>
      <c r="AD1466" s="29">
        <f t="shared" si="68"/>
        <v>0.7110013717421125</v>
      </c>
    </row>
    <row r="1467" spans="1:30" ht="12.75" customHeight="1">
      <c r="A1467" s="30" t="s">
        <v>985</v>
      </c>
      <c r="C1467" s="32" t="s">
        <v>2043</v>
      </c>
      <c r="E1467" s="33">
        <v>272</v>
      </c>
      <c r="F1467" s="33" t="s">
        <v>984</v>
      </c>
      <c r="G1467" s="34">
        <v>5</v>
      </c>
      <c r="H1467" s="31">
        <v>6</v>
      </c>
      <c r="I1467" s="35"/>
      <c r="K1467" s="36" t="s">
        <v>985</v>
      </c>
      <c r="AB1467" s="27">
        <f t="shared" si="66"/>
        <v>0</v>
      </c>
      <c r="AC1467" s="28">
        <f t="shared" si="67"/>
        <v>0</v>
      </c>
      <c r="AD1467" s="29" t="e">
        <f t="shared" si="68"/>
        <v>#DIV/0!</v>
      </c>
    </row>
    <row r="1468" spans="1:30" ht="12.75" customHeight="1">
      <c r="A1468" s="30" t="s">
        <v>986</v>
      </c>
      <c r="B1468" s="31"/>
      <c r="C1468" s="32" t="s">
        <v>2043</v>
      </c>
      <c r="D1468" s="33"/>
      <c r="E1468" s="33">
        <v>278</v>
      </c>
      <c r="F1468" s="33" t="s">
        <v>3054</v>
      </c>
      <c r="G1468" s="34">
        <v>4</v>
      </c>
      <c r="H1468" s="31">
        <v>4</v>
      </c>
      <c r="I1468" s="35" t="s">
        <v>1140</v>
      </c>
      <c r="K1468" s="36" t="s">
        <v>986</v>
      </c>
      <c r="L1468" s="37">
        <v>0</v>
      </c>
      <c r="M1468" s="38">
        <v>0</v>
      </c>
      <c r="N1468" s="38">
        <v>0</v>
      </c>
      <c r="O1468" s="39">
        <v>0</v>
      </c>
      <c r="P1468" s="37">
        <v>176.21</v>
      </c>
      <c r="Q1468" s="38">
        <v>157.83</v>
      </c>
      <c r="R1468" s="38">
        <v>194.22</v>
      </c>
      <c r="S1468" s="38">
        <v>308.55</v>
      </c>
      <c r="T1468" s="38">
        <v>490.28</v>
      </c>
      <c r="U1468" s="38">
        <v>259.84</v>
      </c>
      <c r="V1468" s="38">
        <v>436.87</v>
      </c>
      <c r="W1468" s="38">
        <v>679.54</v>
      </c>
      <c r="X1468" s="38">
        <v>594.46</v>
      </c>
      <c r="Y1468" s="38">
        <v>463.41</v>
      </c>
      <c r="Z1468" s="38">
        <v>76.09</v>
      </c>
      <c r="AA1468" s="40">
        <v>186.91</v>
      </c>
      <c r="AB1468" s="27">
        <f t="shared" si="66"/>
        <v>0</v>
      </c>
      <c r="AC1468" s="28">
        <f t="shared" si="67"/>
        <v>679.54</v>
      </c>
      <c r="AD1468" s="29">
        <f t="shared" si="68"/>
        <v>0</v>
      </c>
    </row>
    <row r="1469" spans="1:30" ht="12.75" customHeight="1">
      <c r="A1469" s="30" t="s">
        <v>987</v>
      </c>
      <c r="C1469" s="32" t="s">
        <v>2043</v>
      </c>
      <c r="E1469" s="33">
        <v>278</v>
      </c>
      <c r="F1469" s="33" t="s">
        <v>3054</v>
      </c>
      <c r="G1469" s="34">
        <v>3</v>
      </c>
      <c r="H1469" s="31">
        <v>3</v>
      </c>
      <c r="I1469" s="35">
        <v>20</v>
      </c>
      <c r="K1469" s="36" t="s">
        <v>987</v>
      </c>
      <c r="L1469" s="37">
        <v>0</v>
      </c>
      <c r="M1469" s="38">
        <v>0</v>
      </c>
      <c r="N1469" s="38">
        <v>134.78</v>
      </c>
      <c r="O1469" s="39">
        <v>0</v>
      </c>
      <c r="P1469" s="37">
        <v>354.19</v>
      </c>
      <c r="Q1469" s="38">
        <v>310.55</v>
      </c>
      <c r="R1469" s="38">
        <v>304.19</v>
      </c>
      <c r="S1469" s="38">
        <v>327.73</v>
      </c>
      <c r="T1469" s="38">
        <v>300.25</v>
      </c>
      <c r="U1469" s="38">
        <v>306.71</v>
      </c>
      <c r="V1469" s="38">
        <v>398.74</v>
      </c>
      <c r="W1469" s="38">
        <v>445.99</v>
      </c>
      <c r="X1469" s="38">
        <v>424.16</v>
      </c>
      <c r="Y1469" s="38">
        <v>340.41</v>
      </c>
      <c r="Z1469" s="38">
        <v>124.08</v>
      </c>
      <c r="AA1469" s="40">
        <v>172.74</v>
      </c>
      <c r="AB1469" s="27">
        <f t="shared" si="66"/>
        <v>134.78</v>
      </c>
      <c r="AC1469" s="28">
        <f t="shared" si="67"/>
        <v>445.99</v>
      </c>
      <c r="AD1469" s="29">
        <f t="shared" si="68"/>
        <v>0.30220408529339227</v>
      </c>
    </row>
    <row r="1470" spans="1:30" ht="12.75" customHeight="1">
      <c r="A1470" s="30" t="s">
        <v>988</v>
      </c>
      <c r="C1470" s="32" t="s">
        <v>2043</v>
      </c>
      <c r="E1470" s="33">
        <v>278</v>
      </c>
      <c r="F1470" s="33" t="s">
        <v>3054</v>
      </c>
      <c r="G1470" s="34">
        <v>3</v>
      </c>
      <c r="H1470" s="31">
        <v>3</v>
      </c>
      <c r="I1470" s="35" t="s">
        <v>1140</v>
      </c>
      <c r="K1470" s="36" t="s">
        <v>988</v>
      </c>
      <c r="L1470" s="37">
        <v>0</v>
      </c>
      <c r="M1470" s="38">
        <v>0</v>
      </c>
      <c r="N1470" s="38">
        <v>0</v>
      </c>
      <c r="O1470" s="39">
        <v>0</v>
      </c>
      <c r="P1470" s="37">
        <v>626.5</v>
      </c>
      <c r="Q1470" s="38">
        <v>254.62</v>
      </c>
      <c r="R1470" s="38">
        <v>190.08</v>
      </c>
      <c r="S1470" s="38">
        <v>186.18</v>
      </c>
      <c r="T1470" s="38">
        <v>130.42</v>
      </c>
      <c r="U1470" s="38">
        <v>235.24</v>
      </c>
      <c r="V1470" s="38">
        <v>0</v>
      </c>
      <c r="W1470" s="38">
        <v>0</v>
      </c>
      <c r="X1470" s="38">
        <v>0</v>
      </c>
      <c r="Y1470" s="38">
        <v>0</v>
      </c>
      <c r="Z1470" s="38">
        <v>201.21</v>
      </c>
      <c r="AA1470" s="40">
        <v>0</v>
      </c>
      <c r="AB1470" s="27">
        <f t="shared" si="66"/>
        <v>0</v>
      </c>
      <c r="AC1470" s="28">
        <f t="shared" si="67"/>
        <v>626.5</v>
      </c>
      <c r="AD1470" s="29">
        <f t="shared" si="68"/>
        <v>0</v>
      </c>
    </row>
    <row r="1471" spans="1:30" ht="12.75" customHeight="1">
      <c r="A1471" s="30" t="s">
        <v>989</v>
      </c>
      <c r="B1471" s="31"/>
      <c r="C1471" s="32" t="s">
        <v>2043</v>
      </c>
      <c r="D1471" s="33"/>
      <c r="E1471" s="33">
        <v>281</v>
      </c>
      <c r="F1471" s="33" t="s">
        <v>990</v>
      </c>
      <c r="G1471" s="34">
        <v>4</v>
      </c>
      <c r="H1471" s="31">
        <v>4</v>
      </c>
      <c r="I1471" s="35"/>
      <c r="K1471" s="36" t="s">
        <v>989</v>
      </c>
      <c r="AB1471" s="27">
        <f t="shared" si="66"/>
        <v>0</v>
      </c>
      <c r="AC1471" s="28">
        <f t="shared" si="67"/>
        <v>0</v>
      </c>
      <c r="AD1471" s="29" t="e">
        <f t="shared" si="68"/>
        <v>#DIV/0!</v>
      </c>
    </row>
    <row r="1472" spans="1:30" ht="12.75" customHeight="1">
      <c r="A1472" s="30" t="s">
        <v>991</v>
      </c>
      <c r="B1472" s="31"/>
      <c r="C1472" s="32" t="s">
        <v>2043</v>
      </c>
      <c r="D1472" s="33"/>
      <c r="E1472" s="33">
        <v>281</v>
      </c>
      <c r="F1472" s="33" t="s">
        <v>1360</v>
      </c>
      <c r="G1472" s="34">
        <v>4</v>
      </c>
      <c r="H1472" s="31">
        <v>4</v>
      </c>
      <c r="I1472" s="35">
        <v>3</v>
      </c>
      <c r="K1472" s="36" t="s">
        <v>991</v>
      </c>
      <c r="L1472" s="37">
        <v>218.33</v>
      </c>
      <c r="M1472" s="38">
        <v>220.26</v>
      </c>
      <c r="N1472" s="38">
        <v>221.12</v>
      </c>
      <c r="O1472" s="39">
        <v>631.64</v>
      </c>
      <c r="P1472" s="37">
        <v>581.66</v>
      </c>
      <c r="Q1472" s="38">
        <v>585.37</v>
      </c>
      <c r="R1472" s="38">
        <v>580.26</v>
      </c>
      <c r="S1472" s="38">
        <v>604.4</v>
      </c>
      <c r="T1472" s="38">
        <v>614.25</v>
      </c>
      <c r="U1472" s="38">
        <v>555.46</v>
      </c>
      <c r="V1472" s="38">
        <v>629.4</v>
      </c>
      <c r="W1472" s="38">
        <v>714.95</v>
      </c>
      <c r="X1472" s="38">
        <v>802.6</v>
      </c>
      <c r="Y1472" s="38">
        <v>782.46</v>
      </c>
      <c r="Z1472" s="38">
        <v>565.65</v>
      </c>
      <c r="AA1472" s="40">
        <v>651.65</v>
      </c>
      <c r="AB1472" s="27">
        <f t="shared" si="66"/>
        <v>631.64</v>
      </c>
      <c r="AC1472" s="28">
        <f t="shared" si="67"/>
        <v>802.6</v>
      </c>
      <c r="AD1472" s="29">
        <f t="shared" si="68"/>
        <v>0.7869922751059057</v>
      </c>
    </row>
    <row r="1473" spans="1:30" ht="12.75" customHeight="1">
      <c r="A1473" s="30" t="s">
        <v>992</v>
      </c>
      <c r="B1473" s="31"/>
      <c r="C1473" s="32" t="s">
        <v>2043</v>
      </c>
      <c r="D1473" s="33"/>
      <c r="E1473" s="33">
        <v>281</v>
      </c>
      <c r="F1473" s="33" t="s">
        <v>990</v>
      </c>
      <c r="G1473" s="34">
        <v>4</v>
      </c>
      <c r="H1473" s="31">
        <v>4</v>
      </c>
      <c r="I1473" s="35"/>
      <c r="K1473" s="36" t="s">
        <v>992</v>
      </c>
      <c r="AB1473" s="27">
        <f t="shared" si="66"/>
        <v>0</v>
      </c>
      <c r="AC1473" s="28">
        <f t="shared" si="67"/>
        <v>0</v>
      </c>
      <c r="AD1473" s="29" t="e">
        <f t="shared" si="68"/>
        <v>#DIV/0!</v>
      </c>
    </row>
    <row r="1474" spans="1:30" ht="12.75" customHeight="1">
      <c r="A1474" s="30" t="s">
        <v>993</v>
      </c>
      <c r="C1474" s="32" t="s">
        <v>2043</v>
      </c>
      <c r="E1474" s="33">
        <v>281</v>
      </c>
      <c r="F1474" s="33" t="s">
        <v>1360</v>
      </c>
      <c r="G1474" s="34">
        <v>4</v>
      </c>
      <c r="H1474" s="31">
        <v>4</v>
      </c>
      <c r="I1474" s="35" t="s">
        <v>1140</v>
      </c>
      <c r="K1474" s="36" t="s">
        <v>993</v>
      </c>
      <c r="L1474" s="37">
        <v>0</v>
      </c>
      <c r="M1474" s="38">
        <v>0</v>
      </c>
      <c r="N1474" s="38">
        <v>0</v>
      </c>
      <c r="O1474" s="39">
        <v>0</v>
      </c>
      <c r="P1474" s="37">
        <v>187.24</v>
      </c>
      <c r="Q1474" s="38">
        <v>148.7</v>
      </c>
      <c r="R1474" s="38">
        <v>176.93</v>
      </c>
      <c r="S1474" s="38">
        <v>179.83</v>
      </c>
      <c r="T1474" s="38">
        <v>169.82</v>
      </c>
      <c r="U1474" s="38">
        <v>117.58</v>
      </c>
      <c r="V1474" s="38">
        <v>240.51</v>
      </c>
      <c r="W1474" s="38">
        <v>209.27</v>
      </c>
      <c r="X1474" s="38">
        <v>243.95</v>
      </c>
      <c r="Y1474" s="38">
        <v>194.57</v>
      </c>
      <c r="Z1474" s="38">
        <v>324.32</v>
      </c>
      <c r="AA1474" s="40">
        <v>378.77</v>
      </c>
      <c r="AB1474" s="27">
        <f t="shared" si="66"/>
        <v>0</v>
      </c>
      <c r="AC1474" s="28">
        <f t="shared" si="67"/>
        <v>378.77</v>
      </c>
      <c r="AD1474" s="29">
        <f t="shared" si="68"/>
        <v>0</v>
      </c>
    </row>
    <row r="1475" spans="1:30" ht="12.75" customHeight="1">
      <c r="A1475" s="30" t="s">
        <v>994</v>
      </c>
      <c r="C1475" s="32" t="s">
        <v>2043</v>
      </c>
      <c r="E1475" s="33">
        <v>281</v>
      </c>
      <c r="F1475" s="33" t="s">
        <v>990</v>
      </c>
      <c r="G1475" s="34">
        <v>4</v>
      </c>
      <c r="H1475" s="31">
        <v>4</v>
      </c>
      <c r="I1475" s="35">
        <v>25</v>
      </c>
      <c r="K1475" s="36" t="s">
        <v>994</v>
      </c>
      <c r="L1475" s="37">
        <v>229.13</v>
      </c>
      <c r="M1475" s="38">
        <v>177.21</v>
      </c>
      <c r="N1475" s="38">
        <v>137.38</v>
      </c>
      <c r="O1475" s="39">
        <v>137.31</v>
      </c>
      <c r="P1475" s="37">
        <v>225.63</v>
      </c>
      <c r="Q1475" s="38">
        <v>188.53</v>
      </c>
      <c r="R1475" s="38">
        <v>332.85</v>
      </c>
      <c r="S1475" s="38">
        <v>189.8</v>
      </c>
      <c r="T1475" s="38">
        <v>250.73</v>
      </c>
      <c r="U1475" s="38">
        <v>115.26</v>
      </c>
      <c r="V1475" s="38">
        <v>650</v>
      </c>
      <c r="W1475" s="38">
        <v>650.95</v>
      </c>
      <c r="X1475" s="38">
        <v>856.69</v>
      </c>
      <c r="Y1475" s="38">
        <v>397.41</v>
      </c>
      <c r="Z1475" s="38">
        <v>394.05</v>
      </c>
      <c r="AA1475" s="40">
        <v>368.61</v>
      </c>
      <c r="AB1475" s="27">
        <f t="shared" si="66"/>
        <v>229.13</v>
      </c>
      <c r="AC1475" s="28">
        <f t="shared" si="67"/>
        <v>856.69</v>
      </c>
      <c r="AD1475" s="29">
        <f t="shared" si="68"/>
        <v>0.26745964117708854</v>
      </c>
    </row>
    <row r="1476" spans="1:30" ht="12.75" customHeight="1">
      <c r="A1476" s="30" t="s">
        <v>995</v>
      </c>
      <c r="C1476" s="32" t="s">
        <v>2043</v>
      </c>
      <c r="E1476" s="33">
        <v>281</v>
      </c>
      <c r="F1476" s="33" t="s">
        <v>1360</v>
      </c>
      <c r="G1476" s="34">
        <v>3</v>
      </c>
      <c r="H1476" s="31">
        <v>3</v>
      </c>
      <c r="I1476" s="35"/>
      <c r="K1476" s="36" t="s">
        <v>995</v>
      </c>
      <c r="AB1476" s="27">
        <f aca="true" t="shared" si="69" ref="AB1476:AB1539">MAX(L1476:O1476)</f>
        <v>0</v>
      </c>
      <c r="AC1476" s="28">
        <f aca="true" t="shared" si="70" ref="AC1476:AC1539">MAX(P1476:AA1476)</f>
        <v>0</v>
      </c>
      <c r="AD1476" s="29" t="e">
        <f aca="true" t="shared" si="71" ref="AD1476:AD1539">PRODUCT(AB1476,1/AC1476)</f>
        <v>#DIV/0!</v>
      </c>
    </row>
    <row r="1477" spans="1:30" ht="12.75" customHeight="1">
      <c r="A1477" s="30" t="s">
        <v>996</v>
      </c>
      <c r="C1477" s="32" t="s">
        <v>2043</v>
      </c>
      <c r="E1477" s="33">
        <v>281</v>
      </c>
      <c r="F1477" s="33" t="s">
        <v>1360</v>
      </c>
      <c r="G1477" s="34">
        <v>4</v>
      </c>
      <c r="H1477" s="31">
        <v>4</v>
      </c>
      <c r="I1477" s="35"/>
      <c r="K1477" s="36" t="s">
        <v>996</v>
      </c>
      <c r="AB1477" s="27">
        <f t="shared" si="69"/>
        <v>0</v>
      </c>
      <c r="AC1477" s="28">
        <f t="shared" si="70"/>
        <v>0</v>
      </c>
      <c r="AD1477" s="29" t="e">
        <f t="shared" si="71"/>
        <v>#DIV/0!</v>
      </c>
    </row>
    <row r="1478" spans="1:30" ht="12.75" customHeight="1">
      <c r="A1478" s="30" t="s">
        <v>997</v>
      </c>
      <c r="C1478" s="32" t="s">
        <v>2043</v>
      </c>
      <c r="E1478" s="33">
        <v>281</v>
      </c>
      <c r="F1478" s="33" t="s">
        <v>990</v>
      </c>
      <c r="G1478" s="34">
        <v>3</v>
      </c>
      <c r="H1478" s="31">
        <v>3</v>
      </c>
      <c r="I1478" s="35"/>
      <c r="K1478" s="36" t="s">
        <v>997</v>
      </c>
      <c r="AB1478" s="27">
        <f t="shared" si="69"/>
        <v>0</v>
      </c>
      <c r="AC1478" s="28">
        <f t="shared" si="70"/>
        <v>0</v>
      </c>
      <c r="AD1478" s="29" t="e">
        <f t="shared" si="71"/>
        <v>#DIV/0!</v>
      </c>
    </row>
    <row r="1479" spans="1:30" ht="12.75" customHeight="1">
      <c r="A1479" s="30" t="s">
        <v>998</v>
      </c>
      <c r="C1479" s="32" t="s">
        <v>2043</v>
      </c>
      <c r="E1479" s="33">
        <v>290</v>
      </c>
      <c r="F1479" s="33" t="s">
        <v>1360</v>
      </c>
      <c r="G1479" s="34">
        <v>4</v>
      </c>
      <c r="H1479" s="31">
        <v>4</v>
      </c>
      <c r="I1479" s="35">
        <v>6</v>
      </c>
      <c r="K1479" s="36" t="s">
        <v>998</v>
      </c>
      <c r="L1479" s="37">
        <v>134.53</v>
      </c>
      <c r="M1479" s="38">
        <v>102.17</v>
      </c>
      <c r="N1479" s="38">
        <v>100.42</v>
      </c>
      <c r="O1479" s="39">
        <v>88.69</v>
      </c>
      <c r="P1479" s="37">
        <v>315.17</v>
      </c>
      <c r="Q1479" s="38">
        <v>339.06</v>
      </c>
      <c r="R1479" s="38">
        <v>587.03</v>
      </c>
      <c r="S1479" s="38">
        <v>363.14</v>
      </c>
      <c r="T1479" s="38">
        <v>428.8</v>
      </c>
      <c r="U1479" s="38">
        <v>265.79</v>
      </c>
      <c r="V1479" s="38">
        <v>420.26</v>
      </c>
      <c r="W1479" s="38">
        <v>416.8</v>
      </c>
      <c r="X1479" s="38">
        <v>371.25</v>
      </c>
      <c r="Y1479" s="38">
        <v>499.55</v>
      </c>
      <c r="Z1479" s="38">
        <v>110.48</v>
      </c>
      <c r="AA1479" s="40">
        <v>223.44</v>
      </c>
      <c r="AB1479" s="27">
        <f t="shared" si="69"/>
        <v>134.53</v>
      </c>
      <c r="AC1479" s="28">
        <f t="shared" si="70"/>
        <v>587.03</v>
      </c>
      <c r="AD1479" s="29">
        <f t="shared" si="71"/>
        <v>0.22917057049895237</v>
      </c>
    </row>
    <row r="1480" spans="1:30" ht="12.75" customHeight="1">
      <c r="A1480" s="30" t="s">
        <v>999</v>
      </c>
      <c r="C1480" s="32" t="s">
        <v>2043</v>
      </c>
      <c r="E1480" s="33">
        <v>290</v>
      </c>
      <c r="F1480" s="33" t="s">
        <v>1360</v>
      </c>
      <c r="G1480" s="34">
        <v>3</v>
      </c>
      <c r="H1480" s="31">
        <v>3</v>
      </c>
      <c r="I1480" s="35">
        <v>8</v>
      </c>
      <c r="K1480" s="36" t="s">
        <v>999</v>
      </c>
      <c r="L1480" s="37">
        <v>142.08</v>
      </c>
      <c r="M1480" s="38">
        <v>0</v>
      </c>
      <c r="N1480" s="38">
        <v>135.18</v>
      </c>
      <c r="O1480" s="39">
        <v>64.72</v>
      </c>
      <c r="P1480" s="37">
        <v>657.62</v>
      </c>
      <c r="Q1480" s="38">
        <v>666.4</v>
      </c>
      <c r="R1480" s="38">
        <v>702.62</v>
      </c>
      <c r="S1480" s="38">
        <v>1004.54</v>
      </c>
      <c r="T1480" s="38">
        <v>850.93</v>
      </c>
      <c r="U1480" s="38">
        <v>808.76</v>
      </c>
      <c r="V1480" s="38">
        <v>687.24</v>
      </c>
      <c r="W1480" s="38">
        <v>245.92</v>
      </c>
      <c r="X1480" s="38">
        <v>189.11</v>
      </c>
      <c r="Y1480" s="38">
        <v>330.64</v>
      </c>
      <c r="Z1480" s="38">
        <v>0</v>
      </c>
      <c r="AA1480" s="40">
        <v>23.85</v>
      </c>
      <c r="AB1480" s="27">
        <f t="shared" si="69"/>
        <v>142.08</v>
      </c>
      <c r="AC1480" s="28">
        <f t="shared" si="70"/>
        <v>1004.54</v>
      </c>
      <c r="AD1480" s="29">
        <f t="shared" si="71"/>
        <v>0.1414378720608438</v>
      </c>
    </row>
    <row r="1481" spans="1:30" ht="12.75" customHeight="1">
      <c r="A1481" s="30" t="s">
        <v>1000</v>
      </c>
      <c r="B1481" s="31"/>
      <c r="C1481" s="32" t="s">
        <v>2043</v>
      </c>
      <c r="D1481" s="33"/>
      <c r="E1481" s="33">
        <v>293</v>
      </c>
      <c r="F1481" s="33" t="s">
        <v>1001</v>
      </c>
      <c r="G1481" s="34">
        <v>5</v>
      </c>
      <c r="H1481" s="31">
        <v>5</v>
      </c>
      <c r="I1481" s="35">
        <v>6</v>
      </c>
      <c r="K1481" s="36" t="s">
        <v>1000</v>
      </c>
      <c r="L1481" s="37">
        <v>325.94</v>
      </c>
      <c r="M1481" s="38">
        <v>410.3</v>
      </c>
      <c r="N1481" s="38">
        <v>744.98</v>
      </c>
      <c r="O1481" s="39">
        <v>443.57</v>
      </c>
      <c r="P1481" s="37">
        <v>414.16</v>
      </c>
      <c r="Q1481" s="38">
        <v>446.59</v>
      </c>
      <c r="R1481" s="38">
        <v>363.33</v>
      </c>
      <c r="S1481" s="38">
        <v>358.53</v>
      </c>
      <c r="T1481" s="38">
        <v>390.46</v>
      </c>
      <c r="U1481" s="38">
        <v>435.02</v>
      </c>
      <c r="V1481" s="38">
        <v>412.96</v>
      </c>
      <c r="W1481" s="38">
        <v>431.22</v>
      </c>
      <c r="X1481" s="38">
        <v>454.14</v>
      </c>
      <c r="Y1481" s="38">
        <v>435.5</v>
      </c>
      <c r="Z1481" s="38">
        <v>518.95</v>
      </c>
      <c r="AA1481" s="40">
        <v>405.97</v>
      </c>
      <c r="AB1481" s="27">
        <f t="shared" si="69"/>
        <v>744.98</v>
      </c>
      <c r="AC1481" s="28">
        <f t="shared" si="70"/>
        <v>518.95</v>
      </c>
      <c r="AD1481" s="29">
        <f t="shared" si="71"/>
        <v>1.4355525580499084</v>
      </c>
    </row>
    <row r="1482" spans="1:30" ht="12.75" customHeight="1">
      <c r="A1482" s="30" t="s">
        <v>1002</v>
      </c>
      <c r="C1482" s="32" t="s">
        <v>2043</v>
      </c>
      <c r="E1482" s="33">
        <v>293</v>
      </c>
      <c r="F1482" s="33" t="s">
        <v>1001</v>
      </c>
      <c r="G1482" s="34">
        <v>5</v>
      </c>
      <c r="H1482" s="31">
        <v>5</v>
      </c>
      <c r="I1482" s="35">
        <v>27</v>
      </c>
      <c r="K1482" s="36" t="s">
        <v>1002</v>
      </c>
      <c r="L1482" s="37">
        <v>608.66</v>
      </c>
      <c r="M1482" s="38">
        <v>657.09</v>
      </c>
      <c r="N1482" s="38">
        <v>445.7</v>
      </c>
      <c r="O1482" s="39">
        <v>74.3</v>
      </c>
      <c r="P1482" s="37">
        <v>452.18</v>
      </c>
      <c r="Q1482" s="38">
        <v>500.29</v>
      </c>
      <c r="R1482" s="38">
        <v>407.22</v>
      </c>
      <c r="S1482" s="38">
        <v>472.23</v>
      </c>
      <c r="T1482" s="38">
        <v>563.13</v>
      </c>
      <c r="U1482" s="38">
        <v>462</v>
      </c>
      <c r="V1482" s="38">
        <v>415.47</v>
      </c>
      <c r="W1482" s="38">
        <v>557.06</v>
      </c>
      <c r="X1482" s="38">
        <v>529.44</v>
      </c>
      <c r="Y1482" s="38">
        <v>607.38</v>
      </c>
      <c r="Z1482" s="38">
        <v>375.35</v>
      </c>
      <c r="AA1482" s="40">
        <v>465.88</v>
      </c>
      <c r="AB1482" s="27">
        <f t="shared" si="69"/>
        <v>657.09</v>
      </c>
      <c r="AC1482" s="28">
        <f t="shared" si="70"/>
        <v>607.38</v>
      </c>
      <c r="AD1482" s="29">
        <f t="shared" si="71"/>
        <v>1.0818433270769536</v>
      </c>
    </row>
    <row r="1483" spans="1:30" ht="12.75" customHeight="1">
      <c r="A1483" s="30" t="s">
        <v>1003</v>
      </c>
      <c r="B1483" s="31"/>
      <c r="C1483" s="32" t="s">
        <v>2043</v>
      </c>
      <c r="D1483" s="33"/>
      <c r="E1483" s="33">
        <v>294</v>
      </c>
      <c r="F1483" s="33" t="s">
        <v>1360</v>
      </c>
      <c r="G1483" s="34">
        <v>9</v>
      </c>
      <c r="H1483" s="31">
        <v>7</v>
      </c>
      <c r="I1483" s="35" t="s">
        <v>1140</v>
      </c>
      <c r="K1483" s="36" t="s">
        <v>1003</v>
      </c>
      <c r="L1483" s="37">
        <v>0</v>
      </c>
      <c r="M1483" s="38">
        <v>0</v>
      </c>
      <c r="N1483" s="38">
        <v>0</v>
      </c>
      <c r="O1483" s="39">
        <v>0</v>
      </c>
      <c r="P1483" s="37">
        <v>0</v>
      </c>
      <c r="Q1483" s="38">
        <v>90.45</v>
      </c>
      <c r="R1483" s="38">
        <v>0</v>
      </c>
      <c r="S1483" s="38">
        <v>8.26</v>
      </c>
      <c r="T1483" s="38">
        <v>0</v>
      </c>
      <c r="U1483" s="38">
        <v>0</v>
      </c>
      <c r="V1483" s="38">
        <v>0</v>
      </c>
      <c r="W1483" s="38">
        <v>182.45</v>
      </c>
      <c r="X1483" s="38">
        <v>185.37</v>
      </c>
      <c r="Y1483" s="38">
        <v>84.92</v>
      </c>
      <c r="Z1483" s="38">
        <v>210.23</v>
      </c>
      <c r="AA1483" s="40">
        <v>503.65</v>
      </c>
      <c r="AB1483" s="27">
        <f t="shared" si="69"/>
        <v>0</v>
      </c>
      <c r="AC1483" s="28">
        <f t="shared" si="70"/>
        <v>503.65</v>
      </c>
      <c r="AD1483" s="29">
        <f t="shared" si="71"/>
        <v>0</v>
      </c>
    </row>
    <row r="1484" spans="1:30" ht="12.75" customHeight="1">
      <c r="A1484" s="30" t="s">
        <v>1004</v>
      </c>
      <c r="C1484" s="32" t="s">
        <v>2043</v>
      </c>
      <c r="E1484" s="33">
        <v>294</v>
      </c>
      <c r="F1484" s="33" t="s">
        <v>1429</v>
      </c>
      <c r="G1484" s="34">
        <v>9</v>
      </c>
      <c r="H1484" s="31">
        <v>8</v>
      </c>
      <c r="I1484" s="35"/>
      <c r="K1484" s="36" t="s">
        <v>1004</v>
      </c>
      <c r="AB1484" s="27">
        <f t="shared" si="69"/>
        <v>0</v>
      </c>
      <c r="AC1484" s="28">
        <f t="shared" si="70"/>
        <v>0</v>
      </c>
      <c r="AD1484" s="29" t="e">
        <f t="shared" si="71"/>
        <v>#DIV/0!</v>
      </c>
    </row>
    <row r="1485" spans="1:30" ht="12.75" customHeight="1">
      <c r="A1485" s="30" t="s">
        <v>1005</v>
      </c>
      <c r="B1485" s="31"/>
      <c r="C1485" s="32" t="s">
        <v>2043</v>
      </c>
      <c r="D1485" s="33"/>
      <c r="E1485" s="33">
        <v>295</v>
      </c>
      <c r="F1485" s="33" t="s">
        <v>1006</v>
      </c>
      <c r="G1485" s="34">
        <v>4</v>
      </c>
      <c r="H1485" s="31">
        <v>3</v>
      </c>
      <c r="I1485" s="35">
        <v>27</v>
      </c>
      <c r="K1485" s="36" t="s">
        <v>1005</v>
      </c>
      <c r="L1485" s="37">
        <v>508.67</v>
      </c>
      <c r="M1485" s="38">
        <v>564.34</v>
      </c>
      <c r="N1485" s="38">
        <v>435.39</v>
      </c>
      <c r="O1485" s="39">
        <v>140.23</v>
      </c>
      <c r="P1485" s="37">
        <v>498.82</v>
      </c>
      <c r="Q1485" s="38">
        <v>718.41</v>
      </c>
      <c r="R1485" s="38">
        <v>321.53</v>
      </c>
      <c r="S1485" s="38">
        <v>389.77</v>
      </c>
      <c r="T1485" s="38">
        <v>0</v>
      </c>
      <c r="U1485" s="38">
        <v>695.26</v>
      </c>
      <c r="V1485" s="38">
        <v>707.74</v>
      </c>
      <c r="W1485" s="38">
        <v>436.28</v>
      </c>
      <c r="X1485" s="38">
        <v>512.93</v>
      </c>
      <c r="Y1485" s="38">
        <v>463.56</v>
      </c>
      <c r="Z1485" s="38">
        <v>812.11</v>
      </c>
      <c r="AA1485" s="40">
        <v>470.07</v>
      </c>
      <c r="AB1485" s="27">
        <f t="shared" si="69"/>
        <v>564.34</v>
      </c>
      <c r="AC1485" s="28">
        <f t="shared" si="70"/>
        <v>812.11</v>
      </c>
      <c r="AD1485" s="29">
        <f t="shared" si="71"/>
        <v>0.6949058625063107</v>
      </c>
    </row>
    <row r="1486" spans="1:30" ht="12.75" customHeight="1">
      <c r="A1486" s="30" t="s">
        <v>1007</v>
      </c>
      <c r="B1486" s="31"/>
      <c r="C1486" s="32" t="s">
        <v>2043</v>
      </c>
      <c r="D1486" s="33"/>
      <c r="E1486" s="33">
        <v>295</v>
      </c>
      <c r="F1486" s="33" t="s">
        <v>1008</v>
      </c>
      <c r="G1486" s="34">
        <v>5</v>
      </c>
      <c r="H1486" s="31">
        <v>4</v>
      </c>
      <c r="I1486" s="35">
        <v>25</v>
      </c>
      <c r="K1486" s="36" t="s">
        <v>1007</v>
      </c>
      <c r="L1486" s="37">
        <v>1230.39</v>
      </c>
      <c r="M1486" s="38">
        <v>1221.31</v>
      </c>
      <c r="N1486" s="38">
        <v>1111.68</v>
      </c>
      <c r="O1486" s="39">
        <v>457.95</v>
      </c>
      <c r="P1486" s="37">
        <v>675.31</v>
      </c>
      <c r="Q1486" s="38">
        <v>670.15</v>
      </c>
      <c r="R1486" s="38">
        <v>446.8</v>
      </c>
      <c r="S1486" s="38">
        <v>532.81</v>
      </c>
      <c r="T1486" s="38">
        <v>538.05</v>
      </c>
      <c r="U1486" s="38">
        <v>730.17</v>
      </c>
      <c r="V1486" s="38">
        <v>593.12</v>
      </c>
      <c r="W1486" s="38">
        <v>395.74</v>
      </c>
      <c r="X1486" s="38">
        <v>354.08</v>
      </c>
      <c r="Y1486" s="38">
        <v>317.74</v>
      </c>
      <c r="Z1486" s="38">
        <v>780.72</v>
      </c>
      <c r="AA1486" s="40">
        <v>690.9</v>
      </c>
      <c r="AB1486" s="27">
        <f t="shared" si="69"/>
        <v>1230.39</v>
      </c>
      <c r="AC1486" s="28">
        <f t="shared" si="70"/>
        <v>780.72</v>
      </c>
      <c r="AD1486" s="29">
        <f t="shared" si="71"/>
        <v>1.5759683369197666</v>
      </c>
    </row>
    <row r="1487" spans="1:30" ht="12.75" customHeight="1">
      <c r="A1487" s="30" t="s">
        <v>1009</v>
      </c>
      <c r="C1487" s="32" t="s">
        <v>2043</v>
      </c>
      <c r="E1487" s="33">
        <v>295</v>
      </c>
      <c r="F1487" s="33" t="s">
        <v>1010</v>
      </c>
      <c r="G1487" s="34">
        <v>3</v>
      </c>
      <c r="H1487" s="31">
        <v>2</v>
      </c>
      <c r="I1487" s="35">
        <v>29</v>
      </c>
      <c r="K1487" s="36" t="s">
        <v>1009</v>
      </c>
      <c r="L1487" s="37">
        <v>334.52</v>
      </c>
      <c r="M1487" s="38">
        <v>450.76</v>
      </c>
      <c r="N1487" s="38">
        <v>187.78</v>
      </c>
      <c r="O1487" s="39">
        <v>0</v>
      </c>
      <c r="P1487" s="37">
        <v>265.09</v>
      </c>
      <c r="Q1487" s="38">
        <v>311.11</v>
      </c>
      <c r="R1487" s="38">
        <v>217.16</v>
      </c>
      <c r="S1487" s="38">
        <v>262.79</v>
      </c>
      <c r="T1487" s="38">
        <v>186.04</v>
      </c>
      <c r="U1487" s="38">
        <v>393.67</v>
      </c>
      <c r="V1487" s="38">
        <v>150.73</v>
      </c>
      <c r="W1487" s="38">
        <v>457.29</v>
      </c>
      <c r="X1487" s="38">
        <v>383.37</v>
      </c>
      <c r="Y1487" s="38">
        <v>417.31</v>
      </c>
      <c r="Z1487" s="38">
        <v>462.69</v>
      </c>
      <c r="AA1487" s="40">
        <v>440.93</v>
      </c>
      <c r="AB1487" s="27">
        <f t="shared" si="69"/>
        <v>450.76</v>
      </c>
      <c r="AC1487" s="28">
        <f t="shared" si="70"/>
        <v>462.69</v>
      </c>
      <c r="AD1487" s="29">
        <f t="shared" si="71"/>
        <v>0.9742159977522747</v>
      </c>
    </row>
    <row r="1488" spans="1:30" ht="12.75" customHeight="1">
      <c r="A1488" s="30" t="s">
        <v>1011</v>
      </c>
      <c r="C1488" s="32" t="s">
        <v>2043</v>
      </c>
      <c r="E1488" s="33">
        <v>295</v>
      </c>
      <c r="F1488" s="33" t="s">
        <v>1010</v>
      </c>
      <c r="G1488" s="34">
        <v>4</v>
      </c>
      <c r="H1488" s="31">
        <v>5</v>
      </c>
      <c r="I1488" s="35">
        <v>20</v>
      </c>
      <c r="K1488" s="36" t="s">
        <v>1011</v>
      </c>
      <c r="L1488" s="37">
        <v>0</v>
      </c>
      <c r="M1488" s="38">
        <v>0</v>
      </c>
      <c r="N1488" s="38">
        <v>185.03</v>
      </c>
      <c r="O1488" s="39">
        <v>0</v>
      </c>
      <c r="P1488" s="37">
        <v>100.52</v>
      </c>
      <c r="Q1488" s="38">
        <v>229.8</v>
      </c>
      <c r="R1488" s="38">
        <v>249</v>
      </c>
      <c r="S1488" s="38">
        <v>291.1</v>
      </c>
      <c r="T1488" s="38">
        <v>178.91</v>
      </c>
      <c r="U1488" s="38">
        <v>301.46</v>
      </c>
      <c r="V1488" s="38">
        <v>96.11</v>
      </c>
      <c r="W1488" s="38">
        <v>153.39</v>
      </c>
      <c r="X1488" s="38">
        <v>0</v>
      </c>
      <c r="Y1488" s="38">
        <v>102</v>
      </c>
      <c r="Z1488" s="38">
        <v>0</v>
      </c>
      <c r="AA1488" s="40">
        <v>28.36</v>
      </c>
      <c r="AB1488" s="27">
        <f t="shared" si="69"/>
        <v>185.03</v>
      </c>
      <c r="AC1488" s="28">
        <f t="shared" si="70"/>
        <v>301.46</v>
      </c>
      <c r="AD1488" s="29">
        <f t="shared" si="71"/>
        <v>0.6137796059178664</v>
      </c>
    </row>
    <row r="1489" spans="1:30" ht="12.75" customHeight="1">
      <c r="A1489" s="30" t="s">
        <v>1012</v>
      </c>
      <c r="C1489" s="32" t="s">
        <v>2043</v>
      </c>
      <c r="E1489" s="33">
        <v>295</v>
      </c>
      <c r="F1489" s="33" t="s">
        <v>1010</v>
      </c>
      <c r="G1489" s="34">
        <v>4</v>
      </c>
      <c r="H1489" s="31">
        <v>4</v>
      </c>
      <c r="I1489" s="35">
        <v>27</v>
      </c>
      <c r="K1489" s="36" t="s">
        <v>1012</v>
      </c>
      <c r="L1489" s="37">
        <v>256.31</v>
      </c>
      <c r="M1489" s="38">
        <v>344.68</v>
      </c>
      <c r="N1489" s="38">
        <v>224.9</v>
      </c>
      <c r="O1489" s="39">
        <v>0</v>
      </c>
      <c r="P1489" s="37">
        <v>179</v>
      </c>
      <c r="Q1489" s="38">
        <v>177.22</v>
      </c>
      <c r="R1489" s="38">
        <v>128.32</v>
      </c>
      <c r="S1489" s="38">
        <v>166.31</v>
      </c>
      <c r="T1489" s="38">
        <v>92.65</v>
      </c>
      <c r="U1489" s="38">
        <v>202.08</v>
      </c>
      <c r="V1489" s="38">
        <v>132.74</v>
      </c>
      <c r="W1489" s="38">
        <v>148.02</v>
      </c>
      <c r="X1489" s="38">
        <v>82.22</v>
      </c>
      <c r="Y1489" s="38">
        <v>147.5</v>
      </c>
      <c r="Z1489" s="38">
        <v>332.57</v>
      </c>
      <c r="AA1489" s="40">
        <v>225.16</v>
      </c>
      <c r="AB1489" s="27">
        <f t="shared" si="69"/>
        <v>344.68</v>
      </c>
      <c r="AC1489" s="28">
        <f t="shared" si="70"/>
        <v>332.57</v>
      </c>
      <c r="AD1489" s="29">
        <f t="shared" si="71"/>
        <v>1.036413386655441</v>
      </c>
    </row>
    <row r="1490" spans="1:30" ht="12.75" customHeight="1">
      <c r="A1490" s="30" t="s">
        <v>1013</v>
      </c>
      <c r="C1490" s="32" t="s">
        <v>2043</v>
      </c>
      <c r="D1490" s="33"/>
      <c r="E1490" s="33">
        <v>303</v>
      </c>
      <c r="F1490" s="33" t="s">
        <v>1014</v>
      </c>
      <c r="G1490" s="34">
        <v>7</v>
      </c>
      <c r="H1490" s="31">
        <v>7</v>
      </c>
      <c r="I1490" s="35">
        <v>27</v>
      </c>
      <c r="J1490" s="45"/>
      <c r="K1490" s="36" t="s">
        <v>1013</v>
      </c>
      <c r="L1490" s="37">
        <v>247.27</v>
      </c>
      <c r="M1490" s="38">
        <v>242.68</v>
      </c>
      <c r="N1490" s="38">
        <v>189.74</v>
      </c>
      <c r="O1490" s="39">
        <v>195.85</v>
      </c>
      <c r="P1490" s="37">
        <v>333.84</v>
      </c>
      <c r="Q1490" s="38">
        <v>458.47</v>
      </c>
      <c r="R1490" s="38">
        <v>450.21</v>
      </c>
      <c r="S1490" s="38">
        <v>349.8</v>
      </c>
      <c r="T1490" s="38">
        <v>0</v>
      </c>
      <c r="U1490" s="38">
        <v>583.31</v>
      </c>
      <c r="V1490" s="38">
        <v>407.17</v>
      </c>
      <c r="W1490" s="38">
        <v>464.32</v>
      </c>
      <c r="X1490" s="38">
        <v>355.41</v>
      </c>
      <c r="Y1490" s="38">
        <v>329.85</v>
      </c>
      <c r="Z1490" s="38">
        <v>980.12</v>
      </c>
      <c r="AA1490" s="40">
        <v>475.22</v>
      </c>
      <c r="AB1490" s="27">
        <f t="shared" si="69"/>
        <v>247.27</v>
      </c>
      <c r="AC1490" s="28">
        <f t="shared" si="70"/>
        <v>980.12</v>
      </c>
      <c r="AD1490" s="29">
        <f t="shared" si="71"/>
        <v>0.2522854344365996</v>
      </c>
    </row>
    <row r="1491" spans="1:30" ht="12.75" customHeight="1">
      <c r="A1491" s="30" t="s">
        <v>1015</v>
      </c>
      <c r="C1491" s="32" t="s">
        <v>2043</v>
      </c>
      <c r="E1491" s="33">
        <v>303</v>
      </c>
      <c r="F1491" s="33" t="s">
        <v>1016</v>
      </c>
      <c r="G1491" s="34">
        <v>6</v>
      </c>
      <c r="H1491" s="31">
        <v>7</v>
      </c>
      <c r="I1491" s="35">
        <v>27</v>
      </c>
      <c r="K1491" s="36" t="s">
        <v>1015</v>
      </c>
      <c r="L1491" s="37">
        <v>92.32</v>
      </c>
      <c r="M1491" s="38">
        <v>92.7</v>
      </c>
      <c r="N1491" s="38">
        <v>96.95</v>
      </c>
      <c r="O1491" s="39">
        <v>0</v>
      </c>
      <c r="P1491" s="37">
        <v>205.62</v>
      </c>
      <c r="Q1491" s="38">
        <v>191.22</v>
      </c>
      <c r="R1491" s="38">
        <v>192.98</v>
      </c>
      <c r="S1491" s="38">
        <v>355.95</v>
      </c>
      <c r="T1491" s="38">
        <v>245.2</v>
      </c>
      <c r="U1491" s="38">
        <v>207.9</v>
      </c>
      <c r="V1491" s="38">
        <v>232.57</v>
      </c>
      <c r="W1491" s="38">
        <v>316.67</v>
      </c>
      <c r="X1491" s="38">
        <v>523.14</v>
      </c>
      <c r="Y1491" s="38">
        <v>267.77</v>
      </c>
      <c r="Z1491" s="38">
        <v>183.38</v>
      </c>
      <c r="AA1491" s="40">
        <v>207.81</v>
      </c>
      <c r="AB1491" s="27">
        <f t="shared" si="69"/>
        <v>96.95</v>
      </c>
      <c r="AC1491" s="28">
        <f t="shared" si="70"/>
        <v>523.14</v>
      </c>
      <c r="AD1491" s="29">
        <f t="shared" si="71"/>
        <v>0.18532324043277135</v>
      </c>
    </row>
    <row r="1492" spans="1:30" ht="12.75" customHeight="1">
      <c r="A1492" s="30" t="s">
        <v>1017</v>
      </c>
      <c r="B1492" s="31"/>
      <c r="C1492" s="32" t="s">
        <v>2043</v>
      </c>
      <c r="D1492" s="33"/>
      <c r="E1492" s="33">
        <v>304</v>
      </c>
      <c r="F1492" s="33" t="s">
        <v>1018</v>
      </c>
      <c r="G1492" s="34">
        <v>7</v>
      </c>
      <c r="H1492" s="31">
        <v>7</v>
      </c>
      <c r="I1492" s="35">
        <v>1</v>
      </c>
      <c r="K1492" s="36" t="s">
        <v>1017</v>
      </c>
      <c r="L1492" s="37">
        <v>0</v>
      </c>
      <c r="M1492" s="38">
        <v>0</v>
      </c>
      <c r="N1492" s="38">
        <v>424.46</v>
      </c>
      <c r="O1492" s="39">
        <v>1074.87</v>
      </c>
      <c r="P1492" s="37">
        <v>229.05</v>
      </c>
      <c r="Q1492" s="38">
        <v>272.87</v>
      </c>
      <c r="R1492" s="38">
        <v>84.76</v>
      </c>
      <c r="S1492" s="38">
        <v>210.77</v>
      </c>
      <c r="T1492" s="38">
        <v>213.31</v>
      </c>
      <c r="U1492" s="38">
        <v>546.94</v>
      </c>
      <c r="V1492" s="38">
        <v>0</v>
      </c>
      <c r="W1492" s="38">
        <v>145.86</v>
      </c>
      <c r="X1492" s="38">
        <v>0</v>
      </c>
      <c r="Y1492" s="38">
        <v>110.04</v>
      </c>
      <c r="Z1492" s="38">
        <v>490.47</v>
      </c>
      <c r="AA1492" s="40">
        <v>203.8</v>
      </c>
      <c r="AB1492" s="27">
        <f t="shared" si="69"/>
        <v>1074.87</v>
      </c>
      <c r="AC1492" s="28">
        <f t="shared" si="70"/>
        <v>546.94</v>
      </c>
      <c r="AD1492" s="29">
        <f t="shared" si="71"/>
        <v>1.9652429882619662</v>
      </c>
    </row>
    <row r="1493" spans="1:30" ht="12.75" customHeight="1">
      <c r="A1493" s="30" t="s">
        <v>1019</v>
      </c>
      <c r="B1493" s="31"/>
      <c r="C1493" s="32" t="s">
        <v>2043</v>
      </c>
      <c r="D1493" s="33"/>
      <c r="E1493" s="55">
        <v>304</v>
      </c>
      <c r="F1493" s="33" t="s">
        <v>1018</v>
      </c>
      <c r="G1493" s="34">
        <v>3</v>
      </c>
      <c r="H1493" s="31">
        <v>4</v>
      </c>
      <c r="I1493" s="35">
        <v>29</v>
      </c>
      <c r="K1493" s="36" t="s">
        <v>1019</v>
      </c>
      <c r="L1493" s="37">
        <v>171.05</v>
      </c>
      <c r="M1493" s="38">
        <v>187.6</v>
      </c>
      <c r="N1493" s="38">
        <v>0</v>
      </c>
      <c r="O1493" s="39">
        <v>0</v>
      </c>
      <c r="P1493" s="37">
        <v>157.91</v>
      </c>
      <c r="Q1493" s="38">
        <v>189.11</v>
      </c>
      <c r="R1493" s="38">
        <v>209.42</v>
      </c>
      <c r="S1493" s="38">
        <v>192.96</v>
      </c>
      <c r="T1493" s="38">
        <v>157.05</v>
      </c>
      <c r="U1493" s="38">
        <v>149.65</v>
      </c>
      <c r="V1493" s="38">
        <v>0</v>
      </c>
      <c r="W1493" s="38">
        <v>49.73</v>
      </c>
      <c r="X1493" s="38">
        <v>0</v>
      </c>
      <c r="Y1493" s="38">
        <v>0</v>
      </c>
      <c r="Z1493" s="38">
        <v>0</v>
      </c>
      <c r="AA1493" s="40">
        <v>0</v>
      </c>
      <c r="AB1493" s="27">
        <f t="shared" si="69"/>
        <v>187.6</v>
      </c>
      <c r="AC1493" s="28">
        <f t="shared" si="70"/>
        <v>209.42</v>
      </c>
      <c r="AD1493" s="29">
        <f t="shared" si="71"/>
        <v>0.8958074682456308</v>
      </c>
    </row>
    <row r="1494" spans="1:30" ht="12.75" customHeight="1">
      <c r="A1494" s="30" t="s">
        <v>1020</v>
      </c>
      <c r="B1494" s="31"/>
      <c r="C1494" s="32" t="s">
        <v>2043</v>
      </c>
      <c r="D1494" s="33"/>
      <c r="E1494" s="33">
        <v>304</v>
      </c>
      <c r="F1494" s="33" t="s">
        <v>1021</v>
      </c>
      <c r="G1494" s="34">
        <v>7</v>
      </c>
      <c r="H1494" s="31">
        <v>7</v>
      </c>
      <c r="I1494" s="35">
        <v>1</v>
      </c>
      <c r="J1494" s="45" t="s">
        <v>1158</v>
      </c>
      <c r="K1494" s="36" t="s">
        <v>1020</v>
      </c>
      <c r="L1494" s="37">
        <v>91.14</v>
      </c>
      <c r="M1494" s="38">
        <v>249.88</v>
      </c>
      <c r="N1494" s="38">
        <v>1665.41</v>
      </c>
      <c r="O1494" s="39">
        <v>3649.05</v>
      </c>
      <c r="P1494" s="37">
        <v>0</v>
      </c>
      <c r="Q1494" s="38">
        <v>0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38">
        <v>0</v>
      </c>
      <c r="X1494" s="38">
        <v>0</v>
      </c>
      <c r="Y1494" s="38">
        <v>0</v>
      </c>
      <c r="Z1494" s="38">
        <v>0</v>
      </c>
      <c r="AA1494" s="40">
        <v>6.59</v>
      </c>
      <c r="AB1494" s="27">
        <f t="shared" si="69"/>
        <v>3649.05</v>
      </c>
      <c r="AC1494" s="28">
        <f t="shared" si="70"/>
        <v>6.59</v>
      </c>
      <c r="AD1494" s="29">
        <f t="shared" si="71"/>
        <v>553.7253414264037</v>
      </c>
    </row>
    <row r="1495" spans="1:30" ht="12.75" customHeight="1">
      <c r="A1495" s="30" t="s">
        <v>1022</v>
      </c>
      <c r="B1495" s="31"/>
      <c r="C1495" s="32" t="s">
        <v>2043</v>
      </c>
      <c r="D1495" s="33"/>
      <c r="E1495" s="33">
        <v>304</v>
      </c>
      <c r="F1495" s="33" t="s">
        <v>1018</v>
      </c>
      <c r="G1495" s="34">
        <v>7</v>
      </c>
      <c r="H1495" s="31">
        <v>7</v>
      </c>
      <c r="I1495" s="35">
        <v>25</v>
      </c>
      <c r="K1495" s="36" t="s">
        <v>1022</v>
      </c>
      <c r="L1495" s="37">
        <v>190.77</v>
      </c>
      <c r="M1495" s="38">
        <v>220.62</v>
      </c>
      <c r="N1495" s="38">
        <v>131.09</v>
      </c>
      <c r="O1495" s="39">
        <v>57.05</v>
      </c>
      <c r="P1495" s="37">
        <v>428.04</v>
      </c>
      <c r="Q1495" s="38">
        <v>549.29</v>
      </c>
      <c r="R1495" s="38">
        <v>525.69</v>
      </c>
      <c r="S1495" s="38">
        <v>368.09</v>
      </c>
      <c r="T1495" s="38">
        <v>295.6</v>
      </c>
      <c r="U1495" s="38">
        <v>362.13</v>
      </c>
      <c r="V1495" s="38">
        <v>2772.92</v>
      </c>
      <c r="W1495" s="38">
        <v>551.99</v>
      </c>
      <c r="X1495" s="38">
        <v>613.88</v>
      </c>
      <c r="Y1495" s="38">
        <v>338.35</v>
      </c>
      <c r="Z1495" s="38">
        <v>400.1</v>
      </c>
      <c r="AA1495" s="40">
        <v>413.99</v>
      </c>
      <c r="AB1495" s="27">
        <f t="shared" si="69"/>
        <v>220.62</v>
      </c>
      <c r="AC1495" s="28">
        <f t="shared" si="70"/>
        <v>2772.92</v>
      </c>
      <c r="AD1495" s="29">
        <f t="shared" si="71"/>
        <v>0.07956233861777476</v>
      </c>
    </row>
    <row r="1496" spans="1:30" ht="12.75" customHeight="1">
      <c r="A1496" s="30" t="s">
        <v>1023</v>
      </c>
      <c r="B1496" s="31"/>
      <c r="C1496" s="32" t="s">
        <v>2043</v>
      </c>
      <c r="D1496" s="33"/>
      <c r="E1496" s="33">
        <v>304</v>
      </c>
      <c r="F1496" s="33" t="s">
        <v>1018</v>
      </c>
      <c r="G1496" s="34">
        <v>7</v>
      </c>
      <c r="H1496" s="31">
        <v>7</v>
      </c>
      <c r="I1496" s="35">
        <v>39</v>
      </c>
      <c r="K1496" s="36" t="s">
        <v>1023</v>
      </c>
      <c r="L1496" s="37">
        <v>0</v>
      </c>
      <c r="M1496" s="38">
        <v>158.84</v>
      </c>
      <c r="N1496" s="38">
        <v>0</v>
      </c>
      <c r="O1496" s="39">
        <v>0</v>
      </c>
      <c r="P1496" s="37">
        <v>54.19</v>
      </c>
      <c r="Q1496" s="38">
        <v>0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38">
        <v>0</v>
      </c>
      <c r="X1496" s="38">
        <v>0</v>
      </c>
      <c r="Y1496" s="38">
        <v>0</v>
      </c>
      <c r="Z1496" s="38">
        <v>0</v>
      </c>
      <c r="AA1496" s="40">
        <v>0</v>
      </c>
      <c r="AB1496" s="27">
        <f t="shared" si="69"/>
        <v>158.84</v>
      </c>
      <c r="AC1496" s="28">
        <f t="shared" si="70"/>
        <v>54.19</v>
      </c>
      <c r="AD1496" s="29">
        <f t="shared" si="71"/>
        <v>2.931168112197823</v>
      </c>
    </row>
    <row r="1497" spans="1:30" ht="12.75" customHeight="1">
      <c r="A1497" s="30" t="s">
        <v>1024</v>
      </c>
      <c r="B1497" s="31"/>
      <c r="C1497" s="32" t="s">
        <v>2043</v>
      </c>
      <c r="D1497" s="33"/>
      <c r="E1497" s="33">
        <v>304</v>
      </c>
      <c r="F1497" s="33" t="s">
        <v>1021</v>
      </c>
      <c r="G1497" s="34">
        <v>7</v>
      </c>
      <c r="H1497" s="31">
        <v>7</v>
      </c>
      <c r="I1497" s="35">
        <v>1</v>
      </c>
      <c r="J1497" s="45" t="s">
        <v>1158</v>
      </c>
      <c r="K1497" s="36" t="s">
        <v>1024</v>
      </c>
      <c r="L1497" s="37">
        <v>177.63</v>
      </c>
      <c r="M1497" s="38">
        <v>268.23</v>
      </c>
      <c r="N1497" s="38">
        <v>1165.98</v>
      </c>
      <c r="O1497" s="39">
        <v>2280.97</v>
      </c>
      <c r="P1497" s="37">
        <v>250.95</v>
      </c>
      <c r="Q1497" s="38">
        <v>191.74</v>
      </c>
      <c r="R1497" s="38">
        <v>75.53</v>
      </c>
      <c r="S1497" s="38">
        <v>44.05</v>
      </c>
      <c r="T1497" s="38">
        <v>192.08</v>
      </c>
      <c r="U1497" s="38">
        <v>167.16</v>
      </c>
      <c r="V1497" s="38">
        <v>164.45</v>
      </c>
      <c r="W1497" s="38">
        <v>140.11</v>
      </c>
      <c r="X1497" s="38">
        <v>0</v>
      </c>
      <c r="Y1497" s="38">
        <v>0</v>
      </c>
      <c r="Z1497" s="38">
        <v>231.86</v>
      </c>
      <c r="AA1497" s="40">
        <v>221.51</v>
      </c>
      <c r="AB1497" s="27">
        <f t="shared" si="69"/>
        <v>2280.97</v>
      </c>
      <c r="AC1497" s="28">
        <f t="shared" si="70"/>
        <v>250.95</v>
      </c>
      <c r="AD1497" s="29">
        <f t="shared" si="71"/>
        <v>9.089340506076908</v>
      </c>
    </row>
    <row r="1498" spans="1:30" ht="12.75" customHeight="1">
      <c r="A1498" s="30" t="s">
        <v>1025</v>
      </c>
      <c r="C1498" s="32" t="s">
        <v>2043</v>
      </c>
      <c r="E1498" s="33">
        <v>304</v>
      </c>
      <c r="F1498" s="33" t="s">
        <v>1026</v>
      </c>
      <c r="G1498" s="34">
        <v>7</v>
      </c>
      <c r="H1498" s="31">
        <v>7</v>
      </c>
      <c r="I1498" s="35" t="s">
        <v>1140</v>
      </c>
      <c r="K1498" s="36" t="s">
        <v>1025</v>
      </c>
      <c r="L1498" s="37">
        <v>0</v>
      </c>
      <c r="M1498" s="38">
        <v>0</v>
      </c>
      <c r="N1498" s="38">
        <v>0</v>
      </c>
      <c r="O1498" s="39">
        <v>0</v>
      </c>
      <c r="P1498" s="37">
        <v>212.83</v>
      </c>
      <c r="Q1498" s="38">
        <v>226.69</v>
      </c>
      <c r="R1498" s="38">
        <v>288.01</v>
      </c>
      <c r="S1498" s="38">
        <v>277.91</v>
      </c>
      <c r="T1498" s="38">
        <v>0</v>
      </c>
      <c r="U1498" s="38">
        <v>187.77</v>
      </c>
      <c r="V1498" s="38">
        <v>408.79</v>
      </c>
      <c r="W1498" s="38">
        <v>604.3</v>
      </c>
      <c r="X1498" s="38">
        <v>809.96</v>
      </c>
      <c r="Y1498" s="38">
        <v>649.61</v>
      </c>
      <c r="Z1498" s="38">
        <v>500.41</v>
      </c>
      <c r="AA1498" s="40">
        <v>591.09</v>
      </c>
      <c r="AB1498" s="27">
        <f t="shared" si="69"/>
        <v>0</v>
      </c>
      <c r="AC1498" s="28">
        <f t="shared" si="70"/>
        <v>809.96</v>
      </c>
      <c r="AD1498" s="29">
        <f t="shared" si="71"/>
        <v>0</v>
      </c>
    </row>
    <row r="1499" spans="1:30" ht="12.75" customHeight="1">
      <c r="A1499" s="30" t="s">
        <v>1027</v>
      </c>
      <c r="C1499" s="32" t="s">
        <v>2043</v>
      </c>
      <c r="E1499" s="33">
        <v>304</v>
      </c>
      <c r="F1499" s="33" t="s">
        <v>1018</v>
      </c>
      <c r="G1499" s="34">
        <v>7</v>
      </c>
      <c r="H1499" s="31">
        <v>7</v>
      </c>
      <c r="I1499" s="35" t="s">
        <v>1140</v>
      </c>
      <c r="K1499" s="36" t="s">
        <v>1027</v>
      </c>
      <c r="L1499" s="37">
        <v>0</v>
      </c>
      <c r="M1499" s="38">
        <v>0</v>
      </c>
      <c r="N1499" s="38">
        <v>0</v>
      </c>
      <c r="O1499" s="39">
        <v>0</v>
      </c>
      <c r="P1499" s="37">
        <v>0</v>
      </c>
      <c r="Q1499" s="38">
        <v>0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v>0</v>
      </c>
      <c r="Y1499" s="38">
        <v>0</v>
      </c>
      <c r="Z1499" s="38">
        <v>265.48</v>
      </c>
      <c r="AA1499" s="40">
        <v>51.47</v>
      </c>
      <c r="AB1499" s="27">
        <f t="shared" si="69"/>
        <v>0</v>
      </c>
      <c r="AC1499" s="28">
        <f t="shared" si="70"/>
        <v>265.48</v>
      </c>
      <c r="AD1499" s="29">
        <f t="shared" si="71"/>
        <v>0</v>
      </c>
    </row>
    <row r="1500" spans="1:30" ht="12.75" customHeight="1">
      <c r="A1500" s="30" t="s">
        <v>1028</v>
      </c>
      <c r="C1500" s="32" t="s">
        <v>2043</v>
      </c>
      <c r="E1500" s="33">
        <v>304</v>
      </c>
      <c r="F1500" s="33" t="s">
        <v>1018</v>
      </c>
      <c r="G1500" s="34">
        <v>7</v>
      </c>
      <c r="H1500" s="31">
        <v>7</v>
      </c>
      <c r="I1500" s="35">
        <v>3</v>
      </c>
      <c r="K1500" s="36" t="s">
        <v>1028</v>
      </c>
      <c r="L1500" s="37">
        <v>297.17</v>
      </c>
      <c r="M1500" s="38">
        <v>365.68</v>
      </c>
      <c r="N1500" s="38">
        <v>461.52</v>
      </c>
      <c r="O1500" s="39">
        <v>635.43</v>
      </c>
      <c r="P1500" s="37">
        <v>436.82</v>
      </c>
      <c r="Q1500" s="38">
        <v>412.08</v>
      </c>
      <c r="R1500" s="38">
        <v>420.27</v>
      </c>
      <c r="S1500" s="38">
        <v>447.89</v>
      </c>
      <c r="T1500" s="38">
        <v>379.64</v>
      </c>
      <c r="U1500" s="38">
        <v>487.56</v>
      </c>
      <c r="V1500" s="38">
        <v>645.1</v>
      </c>
      <c r="W1500" s="38">
        <v>575.59</v>
      </c>
      <c r="X1500" s="38">
        <v>1375.66</v>
      </c>
      <c r="Y1500" s="38">
        <v>771.1</v>
      </c>
      <c r="Z1500" s="38">
        <v>474.44</v>
      </c>
      <c r="AA1500" s="40">
        <v>456.87</v>
      </c>
      <c r="AB1500" s="27">
        <f t="shared" si="69"/>
        <v>635.43</v>
      </c>
      <c r="AC1500" s="28">
        <f t="shared" si="70"/>
        <v>1375.66</v>
      </c>
      <c r="AD1500" s="29">
        <f t="shared" si="71"/>
        <v>0.4619091926784234</v>
      </c>
    </row>
    <row r="1501" spans="1:30" ht="12.75" customHeight="1">
      <c r="A1501" s="30" t="s">
        <v>1029</v>
      </c>
      <c r="C1501" s="32" t="s">
        <v>2043</v>
      </c>
      <c r="D1501" s="33"/>
      <c r="E1501" s="55">
        <v>304</v>
      </c>
      <c r="F1501" s="33" t="s">
        <v>1018</v>
      </c>
      <c r="G1501" s="34">
        <v>7</v>
      </c>
      <c r="H1501" s="31">
        <v>7</v>
      </c>
      <c r="I1501" s="35" t="s">
        <v>1140</v>
      </c>
      <c r="K1501" s="36" t="s">
        <v>1029</v>
      </c>
      <c r="L1501" s="37">
        <v>0</v>
      </c>
      <c r="M1501" s="38">
        <v>0</v>
      </c>
      <c r="N1501" s="38">
        <v>0</v>
      </c>
      <c r="O1501" s="39">
        <v>0</v>
      </c>
      <c r="P1501" s="37">
        <v>295.28</v>
      </c>
      <c r="Q1501" s="38">
        <v>423.69</v>
      </c>
      <c r="R1501" s="38">
        <v>235.58</v>
      </c>
      <c r="S1501" s="38">
        <v>520.6</v>
      </c>
      <c r="T1501" s="38">
        <v>209.98</v>
      </c>
      <c r="U1501" s="38">
        <v>363.7</v>
      </c>
      <c r="V1501" s="38">
        <v>277.73</v>
      </c>
      <c r="W1501" s="38">
        <v>47.44</v>
      </c>
      <c r="X1501" s="38">
        <v>0</v>
      </c>
      <c r="Y1501" s="38">
        <v>97.09</v>
      </c>
      <c r="Z1501" s="38">
        <v>0</v>
      </c>
      <c r="AA1501" s="40">
        <v>0</v>
      </c>
      <c r="AB1501" s="27">
        <f t="shared" si="69"/>
        <v>0</v>
      </c>
      <c r="AC1501" s="28">
        <f t="shared" si="70"/>
        <v>520.6</v>
      </c>
      <c r="AD1501" s="29">
        <f t="shared" si="71"/>
        <v>0</v>
      </c>
    </row>
    <row r="1502" spans="1:30" ht="12.75" customHeight="1">
      <c r="A1502" s="30" t="s">
        <v>1030</v>
      </c>
      <c r="C1502" s="32" t="s">
        <v>2043</v>
      </c>
      <c r="D1502" s="33"/>
      <c r="E1502" s="55">
        <v>304.1</v>
      </c>
      <c r="F1502" s="33" t="s">
        <v>1018</v>
      </c>
      <c r="G1502" s="34">
        <v>7</v>
      </c>
      <c r="H1502" s="31">
        <v>7</v>
      </c>
      <c r="I1502" s="35"/>
      <c r="K1502" s="36" t="s">
        <v>1030</v>
      </c>
      <c r="AB1502" s="27">
        <f t="shared" si="69"/>
        <v>0</v>
      </c>
      <c r="AC1502" s="28">
        <f t="shared" si="70"/>
        <v>0</v>
      </c>
      <c r="AD1502" s="29" t="e">
        <f t="shared" si="71"/>
        <v>#DIV/0!</v>
      </c>
    </row>
    <row r="1503" spans="1:30" ht="12.75" customHeight="1">
      <c r="A1503" s="30" t="s">
        <v>1031</v>
      </c>
      <c r="B1503" s="31"/>
      <c r="C1503" s="32" t="s">
        <v>2043</v>
      </c>
      <c r="D1503" s="33"/>
      <c r="E1503" s="55">
        <v>304.2</v>
      </c>
      <c r="F1503" s="33" t="s">
        <v>1018</v>
      </c>
      <c r="G1503" s="34">
        <v>4</v>
      </c>
      <c r="H1503" s="31">
        <v>4</v>
      </c>
      <c r="I1503" s="35"/>
      <c r="K1503" s="36" t="s">
        <v>1031</v>
      </c>
      <c r="AB1503" s="27">
        <f t="shared" si="69"/>
        <v>0</v>
      </c>
      <c r="AC1503" s="28">
        <f t="shared" si="70"/>
        <v>0</v>
      </c>
      <c r="AD1503" s="29" t="e">
        <f t="shared" si="71"/>
        <v>#DIV/0!</v>
      </c>
    </row>
    <row r="1504" spans="1:30" ht="12.75" customHeight="1">
      <c r="A1504" s="30" t="s">
        <v>1032</v>
      </c>
      <c r="C1504" s="32" t="s">
        <v>2043</v>
      </c>
      <c r="D1504" s="33"/>
      <c r="E1504" s="55">
        <v>304.3</v>
      </c>
      <c r="F1504" s="33" t="s">
        <v>1033</v>
      </c>
      <c r="G1504" s="34">
        <v>6</v>
      </c>
      <c r="H1504" s="31">
        <v>5</v>
      </c>
      <c r="I1504" s="35">
        <v>29</v>
      </c>
      <c r="K1504" s="36" t="s">
        <v>1032</v>
      </c>
      <c r="L1504" s="37">
        <v>311.6</v>
      </c>
      <c r="M1504" s="38">
        <v>283.94</v>
      </c>
      <c r="N1504" s="38">
        <v>98.66</v>
      </c>
      <c r="O1504" s="39">
        <v>0</v>
      </c>
      <c r="P1504" s="37">
        <v>289.14</v>
      </c>
      <c r="Q1504" s="38">
        <v>254.31</v>
      </c>
      <c r="R1504" s="38">
        <v>265.62</v>
      </c>
      <c r="S1504" s="38">
        <v>230.25</v>
      </c>
      <c r="T1504" s="38">
        <v>208.26</v>
      </c>
      <c r="U1504" s="38">
        <v>255.64</v>
      </c>
      <c r="V1504" s="38">
        <v>328.43</v>
      </c>
      <c r="W1504" s="38">
        <v>293.86</v>
      </c>
      <c r="X1504" s="38">
        <v>264.48</v>
      </c>
      <c r="Y1504" s="38">
        <v>265.01</v>
      </c>
      <c r="Z1504" s="38">
        <v>443.23</v>
      </c>
      <c r="AA1504" s="40">
        <v>243.91</v>
      </c>
      <c r="AB1504" s="27">
        <f t="shared" si="69"/>
        <v>311.6</v>
      </c>
      <c r="AC1504" s="28">
        <f t="shared" si="70"/>
        <v>443.23</v>
      </c>
      <c r="AD1504" s="29">
        <f t="shared" si="71"/>
        <v>0.703021004895878</v>
      </c>
    </row>
    <row r="1505" spans="1:30" ht="12.75" customHeight="1">
      <c r="A1505" s="30" t="s">
        <v>1034</v>
      </c>
      <c r="B1505" s="31"/>
      <c r="C1505" s="32" t="s">
        <v>2043</v>
      </c>
      <c r="D1505" s="33"/>
      <c r="E1505" s="55">
        <v>304.4</v>
      </c>
      <c r="F1505" s="33" t="s">
        <v>1035</v>
      </c>
      <c r="G1505" s="34">
        <v>4</v>
      </c>
      <c r="H1505" s="31">
        <v>4</v>
      </c>
      <c r="I1505" s="35">
        <v>3</v>
      </c>
      <c r="K1505" s="36" t="s">
        <v>1034</v>
      </c>
      <c r="L1505" s="37">
        <v>352.48</v>
      </c>
      <c r="M1505" s="38">
        <v>409.74</v>
      </c>
      <c r="N1505" s="38">
        <v>568.63</v>
      </c>
      <c r="O1505" s="39">
        <v>897.03</v>
      </c>
      <c r="P1505" s="37">
        <v>583.82</v>
      </c>
      <c r="Q1505" s="38">
        <v>687.89</v>
      </c>
      <c r="R1505" s="38">
        <v>484.32</v>
      </c>
      <c r="S1505" s="38">
        <v>467.3</v>
      </c>
      <c r="T1505" s="38">
        <v>206.09</v>
      </c>
      <c r="U1505" s="38">
        <v>649.16</v>
      </c>
      <c r="V1505" s="38">
        <v>312.27</v>
      </c>
      <c r="W1505" s="38">
        <v>456.21</v>
      </c>
      <c r="X1505" s="38">
        <v>432.03</v>
      </c>
      <c r="Y1505" s="38">
        <v>393.4</v>
      </c>
      <c r="Z1505" s="38">
        <v>834.81</v>
      </c>
      <c r="AA1505" s="40">
        <v>600.52</v>
      </c>
      <c r="AB1505" s="27">
        <f t="shared" si="69"/>
        <v>897.03</v>
      </c>
      <c r="AC1505" s="28">
        <f t="shared" si="70"/>
        <v>834.81</v>
      </c>
      <c r="AD1505" s="29">
        <f t="shared" si="71"/>
        <v>1.0745319294210658</v>
      </c>
    </row>
    <row r="1506" spans="1:30" ht="12.75" customHeight="1">
      <c r="A1506" s="30" t="s">
        <v>1036</v>
      </c>
      <c r="C1506" s="32" t="s">
        <v>2043</v>
      </c>
      <c r="D1506" s="33"/>
      <c r="E1506" s="33">
        <v>312</v>
      </c>
      <c r="F1506" s="33" t="s">
        <v>1360</v>
      </c>
      <c r="G1506" s="34">
        <v>6</v>
      </c>
      <c r="H1506" s="31">
        <v>6</v>
      </c>
      <c r="I1506" s="35" t="s">
        <v>1140</v>
      </c>
      <c r="K1506" s="36" t="s">
        <v>1036</v>
      </c>
      <c r="L1506" s="37">
        <v>0</v>
      </c>
      <c r="M1506" s="38">
        <v>0</v>
      </c>
      <c r="N1506" s="38">
        <v>0</v>
      </c>
      <c r="O1506" s="39">
        <v>0</v>
      </c>
      <c r="P1506" s="37">
        <v>298.29</v>
      </c>
      <c r="Q1506" s="38">
        <v>295.94</v>
      </c>
      <c r="R1506" s="38">
        <v>279.79</v>
      </c>
      <c r="S1506" s="38">
        <v>311.3</v>
      </c>
      <c r="T1506" s="38">
        <v>426.44</v>
      </c>
      <c r="U1506" s="38">
        <v>0</v>
      </c>
      <c r="V1506" s="38">
        <v>459.53</v>
      </c>
      <c r="W1506" s="38">
        <v>266.58</v>
      </c>
      <c r="X1506" s="38">
        <v>250.05</v>
      </c>
      <c r="Y1506" s="38">
        <v>224.57</v>
      </c>
      <c r="Z1506" s="38">
        <v>225.27</v>
      </c>
      <c r="AA1506" s="40">
        <v>286.34</v>
      </c>
      <c r="AB1506" s="27">
        <f t="shared" si="69"/>
        <v>0</v>
      </c>
      <c r="AC1506" s="28">
        <f t="shared" si="70"/>
        <v>459.53</v>
      </c>
      <c r="AD1506" s="29">
        <f t="shared" si="71"/>
        <v>0</v>
      </c>
    </row>
    <row r="1507" spans="1:30" ht="12.75" customHeight="1">
      <c r="A1507" s="30" t="s">
        <v>1037</v>
      </c>
      <c r="C1507" s="32" t="s">
        <v>2043</v>
      </c>
      <c r="E1507" s="33">
        <v>312</v>
      </c>
      <c r="F1507" s="33" t="s">
        <v>1360</v>
      </c>
      <c r="G1507" s="34">
        <v>6</v>
      </c>
      <c r="H1507" s="31">
        <v>6</v>
      </c>
      <c r="I1507" s="35"/>
      <c r="K1507" s="36" t="s">
        <v>1037</v>
      </c>
      <c r="AB1507" s="27">
        <f t="shared" si="69"/>
        <v>0</v>
      </c>
      <c r="AC1507" s="28">
        <f t="shared" si="70"/>
        <v>0</v>
      </c>
      <c r="AD1507" s="29" t="e">
        <f t="shared" si="71"/>
        <v>#DIV/0!</v>
      </c>
    </row>
    <row r="1508" spans="1:30" ht="12.75" customHeight="1">
      <c r="A1508" s="30" t="s">
        <v>1038</v>
      </c>
      <c r="B1508" s="31"/>
      <c r="C1508" s="32" t="s">
        <v>2043</v>
      </c>
      <c r="D1508" s="33"/>
      <c r="E1508" s="33">
        <v>319</v>
      </c>
      <c r="F1508" s="33" t="s">
        <v>1360</v>
      </c>
      <c r="G1508" s="34">
        <v>7</v>
      </c>
      <c r="H1508" s="31">
        <v>6</v>
      </c>
      <c r="I1508" s="35">
        <v>32</v>
      </c>
      <c r="J1508" s="45"/>
      <c r="K1508" s="36" t="s">
        <v>1038</v>
      </c>
      <c r="L1508" s="37">
        <v>53.56</v>
      </c>
      <c r="M1508" s="38">
        <v>92.66</v>
      </c>
      <c r="N1508" s="38">
        <v>0</v>
      </c>
      <c r="O1508" s="39">
        <v>11.26</v>
      </c>
      <c r="P1508" s="37">
        <v>728.36</v>
      </c>
      <c r="Q1508" s="38">
        <v>911.31</v>
      </c>
      <c r="R1508" s="38">
        <v>734.72</v>
      </c>
      <c r="S1508" s="38">
        <v>775.8</v>
      </c>
      <c r="T1508" s="38">
        <v>925.58</v>
      </c>
      <c r="U1508" s="38">
        <v>511.16</v>
      </c>
      <c r="V1508" s="38">
        <v>820.17</v>
      </c>
      <c r="W1508" s="38">
        <v>929.02</v>
      </c>
      <c r="X1508" s="38">
        <v>941.87</v>
      </c>
      <c r="Y1508" s="38">
        <v>953.72</v>
      </c>
      <c r="Z1508" s="38">
        <v>790.42</v>
      </c>
      <c r="AA1508" s="40">
        <v>992.87</v>
      </c>
      <c r="AB1508" s="27">
        <f t="shared" si="69"/>
        <v>92.66</v>
      </c>
      <c r="AC1508" s="28">
        <f t="shared" si="70"/>
        <v>992.87</v>
      </c>
      <c r="AD1508" s="29">
        <f t="shared" si="71"/>
        <v>0.09332541017454449</v>
      </c>
    </row>
    <row r="1509" spans="1:30" ht="12.75" customHeight="1">
      <c r="A1509" s="30" t="s">
        <v>1039</v>
      </c>
      <c r="C1509" s="32" t="s">
        <v>2043</v>
      </c>
      <c r="E1509" s="33">
        <v>319</v>
      </c>
      <c r="F1509" s="33" t="s">
        <v>1360</v>
      </c>
      <c r="G1509" s="34">
        <v>7</v>
      </c>
      <c r="H1509" s="31">
        <v>6</v>
      </c>
      <c r="I1509" s="35"/>
      <c r="K1509" s="36" t="s">
        <v>1039</v>
      </c>
      <c r="AB1509" s="27">
        <f t="shared" si="69"/>
        <v>0</v>
      </c>
      <c r="AC1509" s="28">
        <f t="shared" si="70"/>
        <v>0</v>
      </c>
      <c r="AD1509" s="29" t="e">
        <f t="shared" si="71"/>
        <v>#DIV/0!</v>
      </c>
    </row>
    <row r="1510" spans="1:30" ht="12.75" customHeight="1">
      <c r="A1510" s="30" t="s">
        <v>1040</v>
      </c>
      <c r="C1510" s="32" t="s">
        <v>2043</v>
      </c>
      <c r="E1510" s="33">
        <v>319</v>
      </c>
      <c r="F1510" s="33" t="s">
        <v>1360</v>
      </c>
      <c r="G1510" s="34">
        <v>6</v>
      </c>
      <c r="H1510" s="31">
        <v>7</v>
      </c>
      <c r="I1510" s="35">
        <v>2</v>
      </c>
      <c r="K1510" s="36" t="s">
        <v>1040</v>
      </c>
      <c r="L1510" s="37">
        <v>54.6</v>
      </c>
      <c r="M1510" s="38">
        <v>145.09</v>
      </c>
      <c r="N1510" s="38">
        <v>1196.58</v>
      </c>
      <c r="O1510" s="39">
        <v>1166.83</v>
      </c>
      <c r="P1510" s="37">
        <v>369.5</v>
      </c>
      <c r="Q1510" s="38">
        <v>373.67</v>
      </c>
      <c r="R1510" s="38">
        <v>336.16</v>
      </c>
      <c r="S1510" s="38">
        <v>317.29</v>
      </c>
      <c r="T1510" s="38">
        <v>304.2</v>
      </c>
      <c r="U1510" s="38">
        <v>260.56</v>
      </c>
      <c r="V1510" s="38">
        <v>344.07</v>
      </c>
      <c r="W1510" s="38">
        <v>499.27</v>
      </c>
      <c r="X1510" s="38">
        <v>550.59</v>
      </c>
      <c r="Y1510" s="38">
        <v>477.86</v>
      </c>
      <c r="Z1510" s="38">
        <v>420.2</v>
      </c>
      <c r="AA1510" s="40">
        <v>464.45</v>
      </c>
      <c r="AB1510" s="27">
        <f t="shared" si="69"/>
        <v>1196.58</v>
      </c>
      <c r="AC1510" s="28">
        <f t="shared" si="70"/>
        <v>550.59</v>
      </c>
      <c r="AD1510" s="29">
        <f t="shared" si="71"/>
        <v>2.173268675420912</v>
      </c>
    </row>
    <row r="1511" spans="1:30" ht="12.75" customHeight="1">
      <c r="A1511" s="30" t="s">
        <v>1041</v>
      </c>
      <c r="C1511" s="32" t="s">
        <v>2043</v>
      </c>
      <c r="E1511" s="33">
        <v>323</v>
      </c>
      <c r="F1511" s="33" t="s">
        <v>1360</v>
      </c>
      <c r="G1511" s="34">
        <v>5</v>
      </c>
      <c r="H1511" s="31">
        <v>4</v>
      </c>
      <c r="I1511" s="35">
        <v>31</v>
      </c>
      <c r="K1511" s="36" t="s">
        <v>1041</v>
      </c>
      <c r="L1511" s="37">
        <v>131.07</v>
      </c>
      <c r="M1511" s="38">
        <v>127.02</v>
      </c>
      <c r="N1511" s="38">
        <v>0</v>
      </c>
      <c r="O1511" s="39">
        <v>58</v>
      </c>
      <c r="P1511" s="37">
        <v>536.3</v>
      </c>
      <c r="Q1511" s="38">
        <v>378.41</v>
      </c>
      <c r="R1511" s="38">
        <v>333.45</v>
      </c>
      <c r="S1511" s="38">
        <v>357.49</v>
      </c>
      <c r="T1511" s="38">
        <v>370.36</v>
      </c>
      <c r="U1511" s="38">
        <v>311.17</v>
      </c>
      <c r="V1511" s="38">
        <v>447.45</v>
      </c>
      <c r="W1511" s="38">
        <v>468.88</v>
      </c>
      <c r="X1511" s="38">
        <v>491.74</v>
      </c>
      <c r="Y1511" s="38">
        <v>452.12</v>
      </c>
      <c r="Z1511" s="38">
        <v>691.29</v>
      </c>
      <c r="AA1511" s="40">
        <v>553.92</v>
      </c>
      <c r="AB1511" s="27">
        <f t="shared" si="69"/>
        <v>131.07</v>
      </c>
      <c r="AC1511" s="28">
        <f t="shared" si="70"/>
        <v>691.29</v>
      </c>
      <c r="AD1511" s="29">
        <f t="shared" si="71"/>
        <v>0.18960204834439962</v>
      </c>
    </row>
    <row r="1512" spans="1:30" ht="12.75" customHeight="1">
      <c r="A1512" s="30" t="s">
        <v>1042</v>
      </c>
      <c r="C1512" s="32" t="s">
        <v>2043</v>
      </c>
      <c r="E1512" s="33">
        <v>323</v>
      </c>
      <c r="F1512" s="33" t="s">
        <v>1360</v>
      </c>
      <c r="G1512" s="34">
        <v>6</v>
      </c>
      <c r="H1512" s="31">
        <v>6</v>
      </c>
      <c r="I1512" s="35"/>
      <c r="K1512" s="36" t="s">
        <v>1042</v>
      </c>
      <c r="AB1512" s="27">
        <f t="shared" si="69"/>
        <v>0</v>
      </c>
      <c r="AC1512" s="28">
        <f t="shared" si="70"/>
        <v>0</v>
      </c>
      <c r="AD1512" s="29" t="e">
        <f t="shared" si="71"/>
        <v>#DIV/0!</v>
      </c>
    </row>
    <row r="1513" spans="1:30" ht="12.75" customHeight="1">
      <c r="A1513" s="30" t="s">
        <v>1043</v>
      </c>
      <c r="B1513" s="31"/>
      <c r="C1513" s="32" t="s">
        <v>2043</v>
      </c>
      <c r="E1513" s="33">
        <v>323</v>
      </c>
      <c r="F1513" s="33" t="s">
        <v>1429</v>
      </c>
      <c r="G1513" s="34">
        <v>5</v>
      </c>
      <c r="H1513" s="31">
        <v>5</v>
      </c>
      <c r="I1513" s="35"/>
      <c r="K1513" s="36" t="s">
        <v>1043</v>
      </c>
      <c r="AB1513" s="27">
        <f t="shared" si="69"/>
        <v>0</v>
      </c>
      <c r="AC1513" s="28">
        <f t="shared" si="70"/>
        <v>0</v>
      </c>
      <c r="AD1513" s="29" t="e">
        <f t="shared" si="71"/>
        <v>#DIV/0!</v>
      </c>
    </row>
    <row r="1514" spans="1:30" ht="12.75" customHeight="1">
      <c r="A1514" s="30" t="s">
        <v>1044</v>
      </c>
      <c r="C1514" s="32" t="s">
        <v>2043</v>
      </c>
      <c r="E1514" s="33">
        <v>323</v>
      </c>
      <c r="F1514" s="33" t="s">
        <v>1360</v>
      </c>
      <c r="G1514" s="34">
        <v>6</v>
      </c>
      <c r="H1514" s="31">
        <v>5</v>
      </c>
      <c r="I1514" s="35">
        <v>22</v>
      </c>
      <c r="K1514" s="36" t="s">
        <v>1044</v>
      </c>
      <c r="L1514" s="37">
        <v>0</v>
      </c>
      <c r="M1514" s="38">
        <v>90.29</v>
      </c>
      <c r="N1514" s="38">
        <v>276.19</v>
      </c>
      <c r="O1514" s="39">
        <v>0</v>
      </c>
      <c r="P1514" s="37">
        <v>0</v>
      </c>
      <c r="Q1514" s="38">
        <v>0</v>
      </c>
      <c r="R1514" s="38">
        <v>0</v>
      </c>
      <c r="S1514" s="38">
        <v>25.88</v>
      </c>
      <c r="T1514" s="38">
        <v>0</v>
      </c>
      <c r="U1514" s="38">
        <v>0</v>
      </c>
      <c r="V1514" s="38">
        <v>234.73</v>
      </c>
      <c r="W1514" s="38">
        <v>154.96</v>
      </c>
      <c r="X1514" s="38">
        <v>151.39</v>
      </c>
      <c r="Y1514" s="38">
        <v>143.27</v>
      </c>
      <c r="Z1514" s="38">
        <v>0</v>
      </c>
      <c r="AA1514" s="40">
        <v>122.05</v>
      </c>
      <c r="AB1514" s="27">
        <f t="shared" si="69"/>
        <v>276.19</v>
      </c>
      <c r="AC1514" s="28">
        <f t="shared" si="70"/>
        <v>234.73</v>
      </c>
      <c r="AD1514" s="29">
        <f t="shared" si="71"/>
        <v>1.1766284667490308</v>
      </c>
    </row>
    <row r="1515" spans="1:30" ht="12.75" customHeight="1">
      <c r="A1515" s="30" t="s">
        <v>1045</v>
      </c>
      <c r="C1515" s="32" t="s">
        <v>2043</v>
      </c>
      <c r="D1515" s="33"/>
      <c r="E1515" s="33">
        <v>339</v>
      </c>
      <c r="F1515" s="33" t="s">
        <v>3054</v>
      </c>
      <c r="G1515" s="34">
        <v>4</v>
      </c>
      <c r="H1515" s="31">
        <v>4</v>
      </c>
      <c r="I1515" s="35">
        <v>25</v>
      </c>
      <c r="K1515" s="36" t="s">
        <v>1045</v>
      </c>
      <c r="L1515" s="37">
        <v>124.85</v>
      </c>
      <c r="M1515" s="38">
        <v>232.44</v>
      </c>
      <c r="N1515" s="38">
        <v>140.71</v>
      </c>
      <c r="O1515" s="39">
        <v>80.86</v>
      </c>
      <c r="P1515" s="37">
        <v>1560.42</v>
      </c>
      <c r="Q1515" s="38">
        <v>1024.92</v>
      </c>
      <c r="R1515" s="38">
        <v>907.06</v>
      </c>
      <c r="S1515" s="38">
        <v>759.61</v>
      </c>
      <c r="T1515" s="38">
        <v>1088.97</v>
      </c>
      <c r="U1515" s="38">
        <v>828.97</v>
      </c>
      <c r="V1515" s="38">
        <v>191.64</v>
      </c>
      <c r="W1515" s="38">
        <v>9.37</v>
      </c>
      <c r="X1515" s="38">
        <v>42.79</v>
      </c>
      <c r="Y1515" s="38">
        <v>0</v>
      </c>
      <c r="Z1515" s="38">
        <v>149.03</v>
      </c>
      <c r="AA1515" s="40">
        <v>147.67</v>
      </c>
      <c r="AB1515" s="27">
        <f t="shared" si="69"/>
        <v>232.44</v>
      </c>
      <c r="AC1515" s="28">
        <f t="shared" si="70"/>
        <v>1560.42</v>
      </c>
      <c r="AD1515" s="29">
        <f t="shared" si="71"/>
        <v>0.14895989541277346</v>
      </c>
    </row>
    <row r="1516" spans="1:30" ht="12.75" customHeight="1">
      <c r="A1516" s="30" t="s">
        <v>1046</v>
      </c>
      <c r="C1516" s="32" t="s">
        <v>2043</v>
      </c>
      <c r="E1516" s="33">
        <v>339</v>
      </c>
      <c r="F1516" s="33" t="s">
        <v>3054</v>
      </c>
      <c r="G1516" s="34">
        <v>4</v>
      </c>
      <c r="H1516" s="31">
        <v>4</v>
      </c>
      <c r="I1516" s="35">
        <v>6</v>
      </c>
      <c r="K1516" s="36" t="s">
        <v>1046</v>
      </c>
      <c r="L1516" s="37">
        <v>158.64</v>
      </c>
      <c r="M1516" s="38">
        <v>135.95</v>
      </c>
      <c r="N1516" s="38">
        <v>148.89</v>
      </c>
      <c r="O1516" s="39">
        <v>69.26</v>
      </c>
      <c r="P1516" s="37">
        <v>150.44</v>
      </c>
      <c r="Q1516" s="38">
        <v>154.88</v>
      </c>
      <c r="R1516" s="38">
        <v>167.02</v>
      </c>
      <c r="S1516" s="38">
        <v>84.89</v>
      </c>
      <c r="T1516" s="38">
        <v>0</v>
      </c>
      <c r="U1516" s="38">
        <v>144.49</v>
      </c>
      <c r="V1516" s="38">
        <v>0</v>
      </c>
      <c r="W1516" s="38">
        <v>85.46</v>
      </c>
      <c r="X1516" s="38">
        <v>125.4</v>
      </c>
      <c r="Y1516" s="38">
        <v>131.59</v>
      </c>
      <c r="Z1516" s="38">
        <v>165.02</v>
      </c>
      <c r="AA1516" s="40">
        <v>97.88</v>
      </c>
      <c r="AB1516" s="27">
        <f t="shared" si="69"/>
        <v>158.64</v>
      </c>
      <c r="AC1516" s="28">
        <f t="shared" si="70"/>
        <v>167.02</v>
      </c>
      <c r="AD1516" s="29">
        <f t="shared" si="71"/>
        <v>0.9498263680996286</v>
      </c>
    </row>
    <row r="1517" spans="1:30" ht="12.75" customHeight="1">
      <c r="A1517" s="30" t="s">
        <v>1047</v>
      </c>
      <c r="C1517" s="32" t="s">
        <v>2043</v>
      </c>
      <c r="E1517" s="33">
        <v>339</v>
      </c>
      <c r="F1517" s="33" t="s">
        <v>3054</v>
      </c>
      <c r="G1517" s="34">
        <v>4</v>
      </c>
      <c r="H1517" s="31">
        <v>4</v>
      </c>
      <c r="I1517" s="35">
        <v>22</v>
      </c>
      <c r="K1517" s="36" t="s">
        <v>1047</v>
      </c>
      <c r="L1517" s="37">
        <v>0</v>
      </c>
      <c r="M1517" s="38">
        <v>104.23</v>
      </c>
      <c r="N1517" s="38">
        <v>114.49</v>
      </c>
      <c r="O1517" s="39">
        <v>0</v>
      </c>
      <c r="P1517" s="37">
        <v>458.25</v>
      </c>
      <c r="Q1517" s="38">
        <v>444.15</v>
      </c>
      <c r="R1517" s="38">
        <v>402.6</v>
      </c>
      <c r="S1517" s="38">
        <v>379.59</v>
      </c>
      <c r="T1517" s="38">
        <v>369.35</v>
      </c>
      <c r="U1517" s="38">
        <v>365.91</v>
      </c>
      <c r="V1517" s="38">
        <v>1934.95</v>
      </c>
      <c r="W1517" s="38">
        <v>827.43</v>
      </c>
      <c r="X1517" s="38">
        <v>733.84</v>
      </c>
      <c r="Y1517" s="38">
        <v>235.74</v>
      </c>
      <c r="Z1517" s="38">
        <v>267.33</v>
      </c>
      <c r="AA1517" s="40">
        <v>465.08</v>
      </c>
      <c r="AB1517" s="27">
        <f t="shared" si="69"/>
        <v>114.49</v>
      </c>
      <c r="AC1517" s="28">
        <f t="shared" si="70"/>
        <v>1934.95</v>
      </c>
      <c r="AD1517" s="29">
        <f t="shared" si="71"/>
        <v>0.05916948758365849</v>
      </c>
    </row>
    <row r="1518" spans="1:30" ht="12.75" customHeight="1">
      <c r="A1518" s="30" t="s">
        <v>1048</v>
      </c>
      <c r="B1518" s="31"/>
      <c r="C1518" s="32" t="s">
        <v>2043</v>
      </c>
      <c r="D1518" s="33"/>
      <c r="E1518" s="33">
        <v>354</v>
      </c>
      <c r="F1518" s="33" t="s">
        <v>1360</v>
      </c>
      <c r="G1518" s="34">
        <v>3</v>
      </c>
      <c r="H1518" s="31">
        <v>3</v>
      </c>
      <c r="I1518" s="35">
        <v>6</v>
      </c>
      <c r="K1518" s="36" t="s">
        <v>1048</v>
      </c>
      <c r="L1518" s="37">
        <v>314.91</v>
      </c>
      <c r="M1518" s="38">
        <v>404.67</v>
      </c>
      <c r="N1518" s="38">
        <v>1090.8</v>
      </c>
      <c r="O1518" s="39">
        <v>833.82</v>
      </c>
      <c r="P1518" s="37">
        <v>539.62</v>
      </c>
      <c r="Q1518" s="38">
        <v>569.01</v>
      </c>
      <c r="R1518" s="38">
        <v>727.67</v>
      </c>
      <c r="S1518" s="38">
        <v>583.14</v>
      </c>
      <c r="T1518" s="38">
        <v>1233.06</v>
      </c>
      <c r="U1518" s="38">
        <v>525.1</v>
      </c>
      <c r="V1518" s="38">
        <v>1048.66</v>
      </c>
      <c r="W1518" s="38">
        <v>962.47</v>
      </c>
      <c r="X1518" s="38">
        <v>766.72</v>
      </c>
      <c r="Y1518" s="38">
        <v>1012.48</v>
      </c>
      <c r="Z1518" s="38">
        <v>585.99</v>
      </c>
      <c r="AA1518" s="40">
        <v>759.31</v>
      </c>
      <c r="AB1518" s="27">
        <f t="shared" si="69"/>
        <v>1090.8</v>
      </c>
      <c r="AC1518" s="28">
        <f t="shared" si="70"/>
        <v>1233.06</v>
      </c>
      <c r="AD1518" s="29">
        <f t="shared" si="71"/>
        <v>0.8846284852318621</v>
      </c>
    </row>
    <row r="1519" spans="1:30" ht="12.75" customHeight="1">
      <c r="A1519" s="30" t="s">
        <v>1049</v>
      </c>
      <c r="B1519" s="31"/>
      <c r="C1519" s="32" t="s">
        <v>2043</v>
      </c>
      <c r="D1519" s="33"/>
      <c r="E1519" s="33">
        <v>354</v>
      </c>
      <c r="F1519" s="33" t="s">
        <v>1360</v>
      </c>
      <c r="G1519" s="34">
        <v>4</v>
      </c>
      <c r="H1519" s="31">
        <v>4</v>
      </c>
      <c r="I1519" s="35">
        <v>29</v>
      </c>
      <c r="K1519" s="36" t="s">
        <v>1049</v>
      </c>
      <c r="L1519" s="37">
        <v>625.57</v>
      </c>
      <c r="M1519" s="38">
        <v>370.83</v>
      </c>
      <c r="N1519" s="38">
        <v>0</v>
      </c>
      <c r="O1519" s="39">
        <v>83.9</v>
      </c>
      <c r="P1519" s="37">
        <v>714.87</v>
      </c>
      <c r="Q1519" s="38">
        <v>737.44</v>
      </c>
      <c r="R1519" s="38">
        <v>1096.47</v>
      </c>
      <c r="S1519" s="38">
        <v>756.53</v>
      </c>
      <c r="T1519" s="38">
        <v>824.96</v>
      </c>
      <c r="U1519" s="38">
        <v>883.54</v>
      </c>
      <c r="V1519" s="38">
        <v>722.82</v>
      </c>
      <c r="W1519" s="38">
        <v>1165.29</v>
      </c>
      <c r="X1519" s="38">
        <v>1045.61</v>
      </c>
      <c r="Y1519" s="38">
        <v>1407.1</v>
      </c>
      <c r="Z1519" s="38">
        <v>978.62</v>
      </c>
      <c r="AA1519" s="40">
        <v>1202.75</v>
      </c>
      <c r="AB1519" s="27">
        <f t="shared" si="69"/>
        <v>625.57</v>
      </c>
      <c r="AC1519" s="28">
        <f t="shared" si="70"/>
        <v>1407.1</v>
      </c>
      <c r="AD1519" s="29">
        <f t="shared" si="71"/>
        <v>0.4445810532300477</v>
      </c>
    </row>
    <row r="1520" spans="1:30" ht="12.75" customHeight="1">
      <c r="A1520" s="30" t="s">
        <v>1050</v>
      </c>
      <c r="C1520" s="32" t="s">
        <v>2043</v>
      </c>
      <c r="E1520" s="33">
        <v>354</v>
      </c>
      <c r="F1520" s="33" t="s">
        <v>1360</v>
      </c>
      <c r="G1520" s="34">
        <v>3</v>
      </c>
      <c r="H1520" s="31">
        <v>3</v>
      </c>
      <c r="I1520" s="35">
        <v>28</v>
      </c>
      <c r="K1520" s="36" t="s">
        <v>1050</v>
      </c>
      <c r="L1520" s="37">
        <v>263.43</v>
      </c>
      <c r="M1520" s="38">
        <v>524.2</v>
      </c>
      <c r="N1520" s="38">
        <v>987.88</v>
      </c>
      <c r="O1520" s="39">
        <v>224.32</v>
      </c>
      <c r="P1520" s="37">
        <v>919.53</v>
      </c>
      <c r="Q1520" s="38">
        <v>752.95</v>
      </c>
      <c r="R1520" s="38">
        <v>1143.56</v>
      </c>
      <c r="S1520" s="38">
        <v>597.26</v>
      </c>
      <c r="T1520" s="38">
        <v>742.25</v>
      </c>
      <c r="U1520" s="38">
        <v>850.42</v>
      </c>
      <c r="V1520" s="38">
        <v>839.44</v>
      </c>
      <c r="W1520" s="38">
        <v>936.63</v>
      </c>
      <c r="X1520" s="38">
        <v>989.59</v>
      </c>
      <c r="Y1520" s="38">
        <v>809.68</v>
      </c>
      <c r="Z1520" s="38">
        <v>3159.39</v>
      </c>
      <c r="AA1520" s="40">
        <v>1934.68</v>
      </c>
      <c r="AB1520" s="27">
        <f t="shared" si="69"/>
        <v>987.88</v>
      </c>
      <c r="AC1520" s="28">
        <f t="shared" si="70"/>
        <v>3159.39</v>
      </c>
      <c r="AD1520" s="29">
        <f t="shared" si="71"/>
        <v>0.31268061239669687</v>
      </c>
    </row>
    <row r="1521" spans="1:30" ht="12.75" customHeight="1">
      <c r="A1521" s="30" t="s">
        <v>1051</v>
      </c>
      <c r="C1521" s="32" t="s">
        <v>2043</v>
      </c>
      <c r="E1521" s="33">
        <v>354</v>
      </c>
      <c r="F1521" s="33" t="s">
        <v>1360</v>
      </c>
      <c r="G1521" s="34">
        <v>4</v>
      </c>
      <c r="H1521" s="31">
        <v>4</v>
      </c>
      <c r="I1521" s="35">
        <v>29</v>
      </c>
      <c r="K1521" s="36" t="s">
        <v>1051</v>
      </c>
      <c r="L1521" s="37">
        <v>426.62</v>
      </c>
      <c r="M1521" s="38">
        <v>418.18</v>
      </c>
      <c r="N1521" s="38">
        <v>0</v>
      </c>
      <c r="O1521" s="39">
        <v>0</v>
      </c>
      <c r="P1521" s="37">
        <v>671.51</v>
      </c>
      <c r="Q1521" s="38">
        <v>827.9</v>
      </c>
      <c r="R1521" s="38">
        <v>728.01</v>
      </c>
      <c r="S1521" s="38">
        <v>885.23</v>
      </c>
      <c r="T1521" s="38">
        <v>664.53</v>
      </c>
      <c r="U1521" s="38">
        <v>938.31</v>
      </c>
      <c r="V1521" s="38">
        <v>404.38</v>
      </c>
      <c r="W1521" s="38">
        <v>827.53</v>
      </c>
      <c r="X1521" s="38">
        <v>717.36</v>
      </c>
      <c r="Y1521" s="38">
        <v>933.62</v>
      </c>
      <c r="Z1521" s="38">
        <v>589.43</v>
      </c>
      <c r="AA1521" s="40">
        <v>631.74</v>
      </c>
      <c r="AB1521" s="27">
        <f t="shared" si="69"/>
        <v>426.62</v>
      </c>
      <c r="AC1521" s="28">
        <f t="shared" si="70"/>
        <v>938.31</v>
      </c>
      <c r="AD1521" s="29">
        <f t="shared" si="71"/>
        <v>0.4546684997495497</v>
      </c>
    </row>
    <row r="1522" spans="1:30" ht="12.75" customHeight="1">
      <c r="A1522" s="30" t="s">
        <v>1052</v>
      </c>
      <c r="C1522" s="32" t="s">
        <v>2043</v>
      </c>
      <c r="E1522" s="33">
        <v>354</v>
      </c>
      <c r="F1522" s="33" t="s">
        <v>1360</v>
      </c>
      <c r="G1522" s="34">
        <v>4</v>
      </c>
      <c r="H1522" s="31">
        <v>4</v>
      </c>
      <c r="I1522" s="35">
        <v>25</v>
      </c>
      <c r="K1522" s="36" t="s">
        <v>1052</v>
      </c>
      <c r="L1522" s="37">
        <v>916.53</v>
      </c>
      <c r="M1522" s="38">
        <v>888.28</v>
      </c>
      <c r="N1522" s="38">
        <v>623.48</v>
      </c>
      <c r="O1522" s="39">
        <v>303.6</v>
      </c>
      <c r="P1522" s="37">
        <v>833.81</v>
      </c>
      <c r="Q1522" s="38">
        <v>916.84</v>
      </c>
      <c r="R1522" s="38">
        <v>942.57</v>
      </c>
      <c r="S1522" s="38">
        <v>819.23</v>
      </c>
      <c r="T1522" s="38">
        <v>722.36</v>
      </c>
      <c r="U1522" s="38">
        <v>869.15</v>
      </c>
      <c r="V1522" s="38">
        <v>820.84</v>
      </c>
      <c r="W1522" s="38">
        <v>778.47</v>
      </c>
      <c r="X1522" s="38">
        <v>772.31</v>
      </c>
      <c r="Y1522" s="38">
        <v>746.28</v>
      </c>
      <c r="Z1522" s="38">
        <v>1212.57</v>
      </c>
      <c r="AA1522" s="40">
        <v>1015.38</v>
      </c>
      <c r="AB1522" s="27">
        <f t="shared" si="69"/>
        <v>916.53</v>
      </c>
      <c r="AC1522" s="28">
        <f t="shared" si="70"/>
        <v>1212.57</v>
      </c>
      <c r="AD1522" s="29">
        <f t="shared" si="71"/>
        <v>0.7558573937999455</v>
      </c>
    </row>
    <row r="1523" spans="1:30" ht="12.75" customHeight="1">
      <c r="A1523" s="30" t="s">
        <v>1053</v>
      </c>
      <c r="C1523" s="32" t="s">
        <v>2043</v>
      </c>
      <c r="E1523" s="33">
        <v>356</v>
      </c>
      <c r="F1523" s="33" t="s">
        <v>1360</v>
      </c>
      <c r="G1523" s="34">
        <v>7</v>
      </c>
      <c r="H1523" s="31">
        <v>7</v>
      </c>
      <c r="I1523" s="35">
        <v>6</v>
      </c>
      <c r="K1523" s="36" t="s">
        <v>1053</v>
      </c>
      <c r="L1523" s="37">
        <v>538.44</v>
      </c>
      <c r="M1523" s="38">
        <v>593.2</v>
      </c>
      <c r="N1523" s="38">
        <v>739.55</v>
      </c>
      <c r="O1523" s="39">
        <v>934.29</v>
      </c>
      <c r="P1523" s="37">
        <v>503.78</v>
      </c>
      <c r="Q1523" s="38">
        <v>625.45</v>
      </c>
      <c r="R1523" s="38">
        <v>627.78</v>
      </c>
      <c r="S1523" s="38">
        <v>533.47</v>
      </c>
      <c r="T1523" s="38">
        <v>446.58</v>
      </c>
      <c r="U1523" s="38">
        <v>478.74</v>
      </c>
      <c r="V1523" s="38">
        <v>365.32</v>
      </c>
      <c r="W1523" s="38">
        <v>702.41</v>
      </c>
      <c r="X1523" s="38">
        <v>678</v>
      </c>
      <c r="Y1523" s="38">
        <v>676.87</v>
      </c>
      <c r="Z1523" s="38">
        <v>909.98</v>
      </c>
      <c r="AA1523" s="40">
        <v>794.14</v>
      </c>
      <c r="AB1523" s="27">
        <f t="shared" si="69"/>
        <v>934.29</v>
      </c>
      <c r="AC1523" s="28">
        <f t="shared" si="70"/>
        <v>909.98</v>
      </c>
      <c r="AD1523" s="29">
        <f t="shared" si="71"/>
        <v>1.0267148728543483</v>
      </c>
    </row>
    <row r="1524" spans="1:30" ht="12.75" customHeight="1">
      <c r="A1524" s="30" t="s">
        <v>1054</v>
      </c>
      <c r="C1524" s="32" t="s">
        <v>2043</v>
      </c>
      <c r="E1524" s="33">
        <v>356</v>
      </c>
      <c r="F1524" s="33" t="s">
        <v>1360</v>
      </c>
      <c r="G1524" s="34">
        <v>7</v>
      </c>
      <c r="H1524" s="31">
        <v>8</v>
      </c>
      <c r="I1524" s="35">
        <v>28</v>
      </c>
      <c r="K1524" s="36" t="s">
        <v>1054</v>
      </c>
      <c r="L1524" s="37">
        <v>99.83</v>
      </c>
      <c r="M1524" s="38">
        <v>75.17</v>
      </c>
      <c r="N1524" s="38">
        <v>147.63</v>
      </c>
      <c r="O1524" s="39">
        <v>0</v>
      </c>
      <c r="P1524" s="37">
        <v>121.51</v>
      </c>
      <c r="Q1524" s="38">
        <v>175.29</v>
      </c>
      <c r="R1524" s="38">
        <v>193.68</v>
      </c>
      <c r="S1524" s="38">
        <v>145.58</v>
      </c>
      <c r="T1524" s="38">
        <v>84.81</v>
      </c>
      <c r="U1524" s="38">
        <v>139.76</v>
      </c>
      <c r="V1524" s="38">
        <v>151.81</v>
      </c>
      <c r="W1524" s="38">
        <v>242.69</v>
      </c>
      <c r="X1524" s="38">
        <v>327.38</v>
      </c>
      <c r="Y1524" s="38">
        <v>287.45</v>
      </c>
      <c r="Z1524" s="38">
        <v>86.78</v>
      </c>
      <c r="AA1524" s="40">
        <v>133.41</v>
      </c>
      <c r="AB1524" s="27">
        <f t="shared" si="69"/>
        <v>147.63</v>
      </c>
      <c r="AC1524" s="28">
        <f t="shared" si="70"/>
        <v>327.38</v>
      </c>
      <c r="AD1524" s="29">
        <f t="shared" si="71"/>
        <v>0.45094385729122116</v>
      </c>
    </row>
    <row r="1525" spans="1:30" ht="12.75" customHeight="1">
      <c r="A1525" s="30" t="s">
        <v>1055</v>
      </c>
      <c r="C1525" s="32" t="s">
        <v>2043</v>
      </c>
      <c r="E1525" s="33">
        <v>356</v>
      </c>
      <c r="F1525" s="33" t="s">
        <v>1360</v>
      </c>
      <c r="G1525" s="34">
        <v>7</v>
      </c>
      <c r="H1525" s="31">
        <v>7</v>
      </c>
      <c r="I1525" s="35">
        <v>5</v>
      </c>
      <c r="K1525" s="36" t="s">
        <v>1055</v>
      </c>
      <c r="L1525" s="37">
        <v>579.8</v>
      </c>
      <c r="M1525" s="38">
        <v>750.35</v>
      </c>
      <c r="N1525" s="38">
        <v>971.68</v>
      </c>
      <c r="O1525" s="39">
        <v>316.26</v>
      </c>
      <c r="P1525" s="37">
        <v>994.92</v>
      </c>
      <c r="Q1525" s="38">
        <v>1047.3</v>
      </c>
      <c r="R1525" s="38">
        <v>917.38</v>
      </c>
      <c r="S1525" s="38">
        <v>899.8</v>
      </c>
      <c r="T1525" s="38">
        <v>694.15</v>
      </c>
      <c r="U1525" s="38">
        <v>1050.27</v>
      </c>
      <c r="V1525" s="38">
        <v>810.29</v>
      </c>
      <c r="W1525" s="38">
        <v>724.57</v>
      </c>
      <c r="X1525" s="38">
        <v>769.72</v>
      </c>
      <c r="Y1525" s="38">
        <v>633.61</v>
      </c>
      <c r="Z1525" s="38">
        <v>1198.68</v>
      </c>
      <c r="AA1525" s="40">
        <v>991.29</v>
      </c>
      <c r="AB1525" s="27">
        <f t="shared" si="69"/>
        <v>971.68</v>
      </c>
      <c r="AC1525" s="28">
        <f t="shared" si="70"/>
        <v>1198.68</v>
      </c>
      <c r="AD1525" s="29">
        <f t="shared" si="71"/>
        <v>0.8106250208562751</v>
      </c>
    </row>
    <row r="1526" spans="1:30" ht="12.75" customHeight="1">
      <c r="A1526" s="30" t="s">
        <v>1056</v>
      </c>
      <c r="B1526" s="31"/>
      <c r="C1526" s="32" t="s">
        <v>2043</v>
      </c>
      <c r="E1526" s="33">
        <v>356</v>
      </c>
      <c r="F1526" s="33" t="s">
        <v>1360</v>
      </c>
      <c r="G1526" s="34">
        <v>7</v>
      </c>
      <c r="H1526" s="31">
        <v>7</v>
      </c>
      <c r="I1526" s="35">
        <v>5</v>
      </c>
      <c r="K1526" s="36" t="s">
        <v>1056</v>
      </c>
      <c r="L1526" s="37">
        <v>514.92</v>
      </c>
      <c r="M1526" s="38">
        <v>655.66</v>
      </c>
      <c r="N1526" s="38">
        <v>847.23</v>
      </c>
      <c r="O1526" s="39">
        <v>342.21</v>
      </c>
      <c r="P1526" s="37">
        <v>1282.42</v>
      </c>
      <c r="Q1526" s="38">
        <v>1252.28</v>
      </c>
      <c r="R1526" s="38">
        <v>1067.72</v>
      </c>
      <c r="S1526" s="38">
        <v>972.15</v>
      </c>
      <c r="T1526" s="38">
        <v>930.83</v>
      </c>
      <c r="U1526" s="38">
        <v>1187.85</v>
      </c>
      <c r="V1526" s="38">
        <v>2484.48</v>
      </c>
      <c r="W1526" s="38">
        <v>1936.94</v>
      </c>
      <c r="X1526" s="38">
        <v>2352.75</v>
      </c>
      <c r="Y1526" s="38">
        <v>1974.5</v>
      </c>
      <c r="Z1526" s="38">
        <v>1441.46</v>
      </c>
      <c r="AA1526" s="40">
        <v>1167.7</v>
      </c>
      <c r="AB1526" s="27">
        <f t="shared" si="69"/>
        <v>847.23</v>
      </c>
      <c r="AC1526" s="28">
        <f t="shared" si="70"/>
        <v>2484.48</v>
      </c>
      <c r="AD1526" s="29">
        <f t="shared" si="71"/>
        <v>0.34100898377125194</v>
      </c>
    </row>
    <row r="1527" spans="1:30" ht="12.75" customHeight="1">
      <c r="A1527" s="30" t="s">
        <v>1057</v>
      </c>
      <c r="C1527" s="32" t="s">
        <v>2043</v>
      </c>
      <c r="D1527" s="33"/>
      <c r="E1527" s="33">
        <v>391</v>
      </c>
      <c r="F1527" s="33" t="s">
        <v>1360</v>
      </c>
      <c r="G1527" s="34">
        <v>6</v>
      </c>
      <c r="H1527" s="31">
        <v>6</v>
      </c>
      <c r="I1527" s="35">
        <v>6</v>
      </c>
      <c r="K1527" s="36" t="s">
        <v>1057</v>
      </c>
      <c r="L1527" s="37">
        <v>696.37</v>
      </c>
      <c r="M1527" s="38">
        <v>723.71</v>
      </c>
      <c r="N1527" s="38">
        <v>625.88</v>
      </c>
      <c r="O1527" s="39">
        <v>717.18</v>
      </c>
      <c r="P1527" s="37">
        <v>69.62</v>
      </c>
      <c r="Q1527" s="38">
        <v>0</v>
      </c>
      <c r="R1527" s="38">
        <v>92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v>0</v>
      </c>
      <c r="Y1527" s="38">
        <v>0</v>
      </c>
      <c r="Z1527" s="38">
        <v>317.6</v>
      </c>
      <c r="AA1527" s="40">
        <v>124.17</v>
      </c>
      <c r="AB1527" s="27">
        <f t="shared" si="69"/>
        <v>723.71</v>
      </c>
      <c r="AC1527" s="28">
        <f t="shared" si="70"/>
        <v>317.6</v>
      </c>
      <c r="AD1527" s="29">
        <f t="shared" si="71"/>
        <v>2.2786838790931987</v>
      </c>
    </row>
    <row r="1528" spans="1:30" ht="12.75" customHeight="1">
      <c r="A1528" s="30" t="s">
        <v>1058</v>
      </c>
      <c r="B1528" s="31"/>
      <c r="C1528" s="32" t="s">
        <v>2043</v>
      </c>
      <c r="D1528" s="33"/>
      <c r="E1528" s="33">
        <v>391</v>
      </c>
      <c r="F1528" s="33" t="s">
        <v>1360</v>
      </c>
      <c r="G1528" s="34">
        <v>6</v>
      </c>
      <c r="H1528" s="31">
        <v>6</v>
      </c>
      <c r="I1528" s="35">
        <v>25</v>
      </c>
      <c r="K1528" s="36" t="s">
        <v>1058</v>
      </c>
      <c r="L1528" s="37">
        <v>335.77</v>
      </c>
      <c r="M1528" s="38">
        <v>419.68</v>
      </c>
      <c r="N1528" s="38">
        <v>219.27</v>
      </c>
      <c r="O1528" s="39">
        <v>242.83</v>
      </c>
      <c r="P1528" s="37">
        <v>683.38</v>
      </c>
      <c r="Q1528" s="38">
        <v>427.32</v>
      </c>
      <c r="R1528" s="38">
        <v>548.56</v>
      </c>
      <c r="S1528" s="38">
        <v>683.79</v>
      </c>
      <c r="T1528" s="38">
        <v>585.41</v>
      </c>
      <c r="U1528" s="38">
        <v>522.13</v>
      </c>
      <c r="V1528" s="38">
        <v>573.35</v>
      </c>
      <c r="W1528" s="38">
        <v>437.74</v>
      </c>
      <c r="X1528" s="38">
        <v>413.42</v>
      </c>
      <c r="Y1528" s="38">
        <v>354.01</v>
      </c>
      <c r="Z1528" s="38">
        <v>272.87</v>
      </c>
      <c r="AA1528" s="40">
        <v>310.89</v>
      </c>
      <c r="AB1528" s="27">
        <f t="shared" si="69"/>
        <v>419.68</v>
      </c>
      <c r="AC1528" s="28">
        <f t="shared" si="70"/>
        <v>683.79</v>
      </c>
      <c r="AD1528" s="29">
        <f t="shared" si="71"/>
        <v>0.613755685224996</v>
      </c>
    </row>
    <row r="1529" spans="1:30" ht="12.75" customHeight="1">
      <c r="A1529" s="30" t="s">
        <v>1059</v>
      </c>
      <c r="C1529" s="32" t="s">
        <v>2043</v>
      </c>
      <c r="E1529" s="33">
        <v>397</v>
      </c>
      <c r="F1529" s="33" t="s">
        <v>1360</v>
      </c>
      <c r="G1529" s="34">
        <v>7</v>
      </c>
      <c r="H1529" s="31">
        <v>8</v>
      </c>
      <c r="I1529" s="35" t="s">
        <v>1140</v>
      </c>
      <c r="K1529" s="36" t="s">
        <v>1059</v>
      </c>
      <c r="L1529" s="37">
        <v>0</v>
      </c>
      <c r="M1529" s="38">
        <v>0</v>
      </c>
      <c r="N1529" s="38">
        <v>0</v>
      </c>
      <c r="O1529" s="39">
        <v>0</v>
      </c>
      <c r="P1529" s="37">
        <v>30.85</v>
      </c>
      <c r="Q1529" s="38">
        <v>0</v>
      </c>
      <c r="R1529" s="38">
        <v>82.3</v>
      </c>
      <c r="S1529" s="38">
        <v>36.35</v>
      </c>
      <c r="T1529" s="38">
        <v>0</v>
      </c>
      <c r="U1529" s="38">
        <v>0</v>
      </c>
      <c r="V1529" s="38">
        <v>0</v>
      </c>
      <c r="W1529" s="38">
        <v>91.33</v>
      </c>
      <c r="X1529" s="38">
        <v>127.22</v>
      </c>
      <c r="Y1529" s="38">
        <v>0</v>
      </c>
      <c r="Z1529" s="38">
        <v>0</v>
      </c>
      <c r="AA1529" s="40">
        <v>0</v>
      </c>
      <c r="AB1529" s="27">
        <f t="shared" si="69"/>
        <v>0</v>
      </c>
      <c r="AC1529" s="28">
        <f t="shared" si="70"/>
        <v>127.22</v>
      </c>
      <c r="AD1529" s="29">
        <f t="shared" si="71"/>
        <v>0</v>
      </c>
    </row>
    <row r="1530" spans="1:30" ht="12.75" customHeight="1">
      <c r="A1530" s="30" t="s">
        <v>1060</v>
      </c>
      <c r="C1530" s="32" t="s">
        <v>2043</v>
      </c>
      <c r="E1530" s="33">
        <v>397</v>
      </c>
      <c r="F1530" s="33" t="s">
        <v>1360</v>
      </c>
      <c r="G1530" s="34">
        <v>7</v>
      </c>
      <c r="H1530" s="31">
        <v>9</v>
      </c>
      <c r="I1530" s="35">
        <v>37</v>
      </c>
      <c r="K1530" s="36" t="s">
        <v>1060</v>
      </c>
      <c r="L1530" s="37">
        <v>203.34</v>
      </c>
      <c r="M1530" s="38">
        <v>0</v>
      </c>
      <c r="N1530" s="38">
        <v>0</v>
      </c>
      <c r="O1530" s="39">
        <v>0</v>
      </c>
      <c r="P1530" s="37">
        <v>156.54</v>
      </c>
      <c r="Q1530" s="38">
        <v>155.15</v>
      </c>
      <c r="R1530" s="38">
        <v>211.81</v>
      </c>
      <c r="S1530" s="38">
        <v>134.72</v>
      </c>
      <c r="T1530" s="38">
        <v>208.31</v>
      </c>
      <c r="U1530" s="38">
        <v>176.12</v>
      </c>
      <c r="V1530" s="38">
        <v>0</v>
      </c>
      <c r="W1530" s="38">
        <v>297.94</v>
      </c>
      <c r="X1530" s="38">
        <v>351.61</v>
      </c>
      <c r="Y1530" s="38">
        <v>328.13</v>
      </c>
      <c r="Z1530" s="38">
        <v>162.31</v>
      </c>
      <c r="AA1530" s="40">
        <v>247.26</v>
      </c>
      <c r="AB1530" s="27">
        <f t="shared" si="69"/>
        <v>203.34</v>
      </c>
      <c r="AC1530" s="28">
        <f t="shared" si="70"/>
        <v>351.61</v>
      </c>
      <c r="AD1530" s="29">
        <f t="shared" si="71"/>
        <v>0.57831119706493</v>
      </c>
    </row>
    <row r="1531" spans="1:30" ht="12.75" customHeight="1">
      <c r="A1531" s="30" t="s">
        <v>1061</v>
      </c>
      <c r="B1531" s="31"/>
      <c r="C1531" s="32" t="s">
        <v>2043</v>
      </c>
      <c r="D1531" s="33"/>
      <c r="E1531" s="33">
        <v>401</v>
      </c>
      <c r="F1531" s="33" t="s">
        <v>1062</v>
      </c>
      <c r="G1531" s="34">
        <v>2</v>
      </c>
      <c r="H1531" s="31">
        <v>2</v>
      </c>
      <c r="I1531" s="35" t="s">
        <v>1140</v>
      </c>
      <c r="K1531" s="36" t="s">
        <v>1061</v>
      </c>
      <c r="L1531" s="37">
        <v>0</v>
      </c>
      <c r="M1531" s="38">
        <v>0</v>
      </c>
      <c r="N1531" s="38">
        <v>0</v>
      </c>
      <c r="O1531" s="39">
        <v>0</v>
      </c>
      <c r="P1531" s="37">
        <v>113.06</v>
      </c>
      <c r="Q1531" s="38">
        <v>108.55</v>
      </c>
      <c r="R1531" s="38">
        <v>166.49</v>
      </c>
      <c r="S1531" s="38">
        <v>175.84</v>
      </c>
      <c r="T1531" s="38">
        <v>254.74</v>
      </c>
      <c r="U1531" s="38">
        <v>156.95</v>
      </c>
      <c r="V1531" s="38">
        <v>198.65</v>
      </c>
      <c r="W1531" s="38">
        <v>327.53</v>
      </c>
      <c r="X1531" s="38">
        <v>400.67</v>
      </c>
      <c r="Y1531" s="38">
        <v>370.63</v>
      </c>
      <c r="Z1531" s="38">
        <v>258.18</v>
      </c>
      <c r="AA1531" s="40">
        <v>235.18</v>
      </c>
      <c r="AB1531" s="27">
        <f t="shared" si="69"/>
        <v>0</v>
      </c>
      <c r="AC1531" s="28">
        <f t="shared" si="70"/>
        <v>400.67</v>
      </c>
      <c r="AD1531" s="29">
        <f t="shared" si="71"/>
        <v>0</v>
      </c>
    </row>
    <row r="1532" spans="1:30" ht="12.75" customHeight="1">
      <c r="A1532" s="30" t="s">
        <v>1063</v>
      </c>
      <c r="C1532" s="32" t="s">
        <v>2043</v>
      </c>
      <c r="E1532" s="33">
        <v>401</v>
      </c>
      <c r="F1532" s="33" t="s">
        <v>990</v>
      </c>
      <c r="G1532" s="34">
        <v>3</v>
      </c>
      <c r="H1532" s="31">
        <v>3</v>
      </c>
      <c r="I1532" s="35" t="s">
        <v>1140</v>
      </c>
      <c r="K1532" s="36" t="s">
        <v>1063</v>
      </c>
      <c r="L1532" s="37">
        <v>0</v>
      </c>
      <c r="M1532" s="38">
        <v>0</v>
      </c>
      <c r="N1532" s="38">
        <v>0</v>
      </c>
      <c r="O1532" s="39">
        <v>0</v>
      </c>
      <c r="P1532" s="37">
        <v>108.48</v>
      </c>
      <c r="Q1532" s="38">
        <v>178.26</v>
      </c>
      <c r="R1532" s="38">
        <v>429.52</v>
      </c>
      <c r="S1532" s="38">
        <v>220.58</v>
      </c>
      <c r="T1532" s="38">
        <v>0</v>
      </c>
      <c r="U1532" s="38">
        <v>0</v>
      </c>
      <c r="V1532" s="38">
        <v>0</v>
      </c>
      <c r="W1532" s="38">
        <v>636.53</v>
      </c>
      <c r="X1532" s="38">
        <v>619.11</v>
      </c>
      <c r="Y1532" s="38">
        <v>629.45</v>
      </c>
      <c r="Z1532" s="38">
        <v>393.52</v>
      </c>
      <c r="AA1532" s="40">
        <v>475.01</v>
      </c>
      <c r="AB1532" s="27">
        <f t="shared" si="69"/>
        <v>0</v>
      </c>
      <c r="AC1532" s="28">
        <f t="shared" si="70"/>
        <v>636.53</v>
      </c>
      <c r="AD1532" s="29">
        <f t="shared" si="71"/>
        <v>0</v>
      </c>
    </row>
    <row r="1533" spans="1:30" ht="12.75" customHeight="1">
      <c r="A1533" s="30" t="s">
        <v>1064</v>
      </c>
      <c r="C1533" s="32" t="s">
        <v>2043</v>
      </c>
      <c r="E1533" s="33">
        <v>401</v>
      </c>
      <c r="F1533" s="33" t="s">
        <v>990</v>
      </c>
      <c r="G1533" s="34">
        <v>4</v>
      </c>
      <c r="H1533" s="31">
        <v>4</v>
      </c>
      <c r="I1533" s="35"/>
      <c r="K1533" s="36" t="s">
        <v>1064</v>
      </c>
      <c r="AB1533" s="27">
        <f t="shared" si="69"/>
        <v>0</v>
      </c>
      <c r="AC1533" s="28">
        <f t="shared" si="70"/>
        <v>0</v>
      </c>
      <c r="AD1533" s="29" t="e">
        <f t="shared" si="71"/>
        <v>#DIV/0!</v>
      </c>
    </row>
    <row r="1534" spans="1:30" ht="12.75" customHeight="1">
      <c r="A1534" s="30" t="s">
        <v>1065</v>
      </c>
      <c r="B1534" s="31"/>
      <c r="C1534" s="32" t="s">
        <v>2043</v>
      </c>
      <c r="D1534" s="33"/>
      <c r="E1534" s="33">
        <v>403</v>
      </c>
      <c r="F1534" s="33" t="s">
        <v>1360</v>
      </c>
      <c r="G1534" s="34">
        <v>4</v>
      </c>
      <c r="H1534" s="31">
        <v>4</v>
      </c>
      <c r="I1534" s="35">
        <v>6</v>
      </c>
      <c r="K1534" s="36" t="s">
        <v>1065</v>
      </c>
      <c r="L1534" s="37">
        <v>184.33</v>
      </c>
      <c r="M1534" s="38">
        <v>173.81</v>
      </c>
      <c r="N1534" s="38">
        <v>184.16</v>
      </c>
      <c r="O1534" s="39">
        <v>72.05</v>
      </c>
      <c r="P1534" s="37">
        <v>199.1</v>
      </c>
      <c r="Q1534" s="38">
        <v>210.94</v>
      </c>
      <c r="R1534" s="38">
        <v>199.2</v>
      </c>
      <c r="S1534" s="38">
        <v>158.79</v>
      </c>
      <c r="T1534" s="38">
        <v>159.43</v>
      </c>
      <c r="U1534" s="38">
        <v>163.04</v>
      </c>
      <c r="V1534" s="38">
        <v>217.57</v>
      </c>
      <c r="W1534" s="38">
        <v>287.38</v>
      </c>
      <c r="X1534" s="38">
        <v>174.49</v>
      </c>
      <c r="Y1534" s="38">
        <v>284.3</v>
      </c>
      <c r="Z1534" s="38">
        <v>171.34</v>
      </c>
      <c r="AA1534" s="40">
        <v>312.97</v>
      </c>
      <c r="AB1534" s="27">
        <f t="shared" si="69"/>
        <v>184.33</v>
      </c>
      <c r="AC1534" s="28">
        <f t="shared" si="70"/>
        <v>312.97</v>
      </c>
      <c r="AD1534" s="29">
        <f t="shared" si="71"/>
        <v>0.5889701888359906</v>
      </c>
    </row>
    <row r="1535" spans="1:30" ht="12.75" customHeight="1">
      <c r="A1535" s="30" t="s">
        <v>1066</v>
      </c>
      <c r="B1535" s="31"/>
      <c r="C1535" s="32" t="s">
        <v>2043</v>
      </c>
      <c r="D1535" s="33"/>
      <c r="E1535" s="33">
        <v>403</v>
      </c>
      <c r="F1535" s="33" t="s">
        <v>1360</v>
      </c>
      <c r="G1535" s="34">
        <v>4</v>
      </c>
      <c r="H1535" s="31">
        <v>4</v>
      </c>
      <c r="I1535" s="35" t="s">
        <v>1140</v>
      </c>
      <c r="K1535" s="36" t="s">
        <v>1066</v>
      </c>
      <c r="L1535" s="37">
        <v>0</v>
      </c>
      <c r="M1535" s="38">
        <v>0</v>
      </c>
      <c r="N1535" s="38">
        <v>0</v>
      </c>
      <c r="O1535" s="39">
        <v>0</v>
      </c>
      <c r="P1535" s="37">
        <v>408.77</v>
      </c>
      <c r="Q1535" s="38">
        <v>343.25</v>
      </c>
      <c r="R1535" s="38">
        <v>347.22</v>
      </c>
      <c r="S1535" s="38">
        <v>259.97</v>
      </c>
      <c r="T1535" s="38">
        <v>382.84</v>
      </c>
      <c r="U1535" s="38">
        <v>0</v>
      </c>
      <c r="V1535" s="38">
        <v>446.34</v>
      </c>
      <c r="W1535" s="38">
        <v>233.18</v>
      </c>
      <c r="X1535" s="38">
        <v>151.83</v>
      </c>
      <c r="Y1535" s="38">
        <v>0</v>
      </c>
      <c r="Z1535" s="38">
        <v>270.06</v>
      </c>
      <c r="AA1535" s="40">
        <v>330.79</v>
      </c>
      <c r="AB1535" s="27">
        <f t="shared" si="69"/>
        <v>0</v>
      </c>
      <c r="AC1535" s="28">
        <f t="shared" si="70"/>
        <v>446.34</v>
      </c>
      <c r="AD1535" s="29">
        <f t="shared" si="71"/>
        <v>0</v>
      </c>
    </row>
    <row r="1536" spans="1:30" ht="12.75" customHeight="1">
      <c r="A1536" s="30" t="s">
        <v>1067</v>
      </c>
      <c r="C1536" s="32" t="s">
        <v>2043</v>
      </c>
      <c r="E1536" s="33">
        <v>403</v>
      </c>
      <c r="F1536" s="33" t="s">
        <v>1360</v>
      </c>
      <c r="G1536" s="34">
        <v>4</v>
      </c>
      <c r="H1536" s="31">
        <v>4</v>
      </c>
      <c r="I1536" s="35"/>
      <c r="K1536" s="36" t="s">
        <v>1067</v>
      </c>
      <c r="AB1536" s="27">
        <f t="shared" si="69"/>
        <v>0</v>
      </c>
      <c r="AC1536" s="28">
        <f t="shared" si="70"/>
        <v>0</v>
      </c>
      <c r="AD1536" s="29" t="e">
        <f t="shared" si="71"/>
        <v>#DIV/0!</v>
      </c>
    </row>
    <row r="1537" spans="1:30" ht="12.75" customHeight="1">
      <c r="A1537" s="30" t="s">
        <v>1068</v>
      </c>
      <c r="C1537" s="32" t="s">
        <v>2043</v>
      </c>
      <c r="E1537" s="33">
        <v>403</v>
      </c>
      <c r="F1537" s="33" t="s">
        <v>1360</v>
      </c>
      <c r="G1537" s="34">
        <v>3</v>
      </c>
      <c r="H1537" s="31">
        <v>3</v>
      </c>
      <c r="I1537" s="35">
        <v>29</v>
      </c>
      <c r="K1537" s="36" t="s">
        <v>1068</v>
      </c>
      <c r="L1537" s="37">
        <v>311.14</v>
      </c>
      <c r="M1537" s="38">
        <v>315.57</v>
      </c>
      <c r="N1537" s="38">
        <v>133.38</v>
      </c>
      <c r="O1537" s="39">
        <v>0</v>
      </c>
      <c r="P1537" s="37">
        <v>410.28</v>
      </c>
      <c r="Q1537" s="38">
        <v>396.94</v>
      </c>
      <c r="R1537" s="38">
        <v>627.14</v>
      </c>
      <c r="S1537" s="38">
        <v>359.86</v>
      </c>
      <c r="T1537" s="38">
        <v>601.13</v>
      </c>
      <c r="U1537" s="38">
        <v>356.91</v>
      </c>
      <c r="V1537" s="38">
        <v>541.99</v>
      </c>
      <c r="W1537" s="38">
        <v>940.8</v>
      </c>
      <c r="X1537" s="38">
        <v>725.04</v>
      </c>
      <c r="Y1537" s="38">
        <v>790.98</v>
      </c>
      <c r="Z1537" s="38">
        <v>254.43</v>
      </c>
      <c r="AA1537" s="40">
        <v>556.91</v>
      </c>
      <c r="AB1537" s="27">
        <f t="shared" si="69"/>
        <v>315.57</v>
      </c>
      <c r="AC1537" s="28">
        <f t="shared" si="70"/>
        <v>940.8</v>
      </c>
      <c r="AD1537" s="29">
        <f t="shared" si="71"/>
        <v>0.3354272959183674</v>
      </c>
    </row>
    <row r="1538" spans="1:30" ht="12.75" customHeight="1">
      <c r="A1538" s="30" t="s">
        <v>1069</v>
      </c>
      <c r="C1538" s="32" t="s">
        <v>2043</v>
      </c>
      <c r="D1538" s="33"/>
      <c r="E1538" s="33">
        <v>406</v>
      </c>
      <c r="F1538" s="33" t="s">
        <v>1018</v>
      </c>
      <c r="G1538" s="34">
        <v>6</v>
      </c>
      <c r="H1538" s="31">
        <v>6</v>
      </c>
      <c r="I1538" s="35">
        <v>29</v>
      </c>
      <c r="K1538" s="36" t="s">
        <v>1069</v>
      </c>
      <c r="L1538" s="37">
        <v>326.74</v>
      </c>
      <c r="M1538" s="38">
        <v>433.44</v>
      </c>
      <c r="N1538" s="38">
        <v>0</v>
      </c>
      <c r="O1538" s="39">
        <v>0</v>
      </c>
      <c r="P1538" s="37">
        <v>279.91</v>
      </c>
      <c r="Q1538" s="38">
        <v>287.84</v>
      </c>
      <c r="R1538" s="38">
        <v>159.41</v>
      </c>
      <c r="S1538" s="38">
        <v>259.54</v>
      </c>
      <c r="T1538" s="38">
        <v>0</v>
      </c>
      <c r="U1538" s="38">
        <v>281.45</v>
      </c>
      <c r="V1538" s="38">
        <v>0</v>
      </c>
      <c r="W1538" s="38">
        <v>199.63</v>
      </c>
      <c r="X1538" s="38">
        <v>190.12</v>
      </c>
      <c r="Y1538" s="38">
        <v>0</v>
      </c>
      <c r="Z1538" s="38">
        <v>0</v>
      </c>
      <c r="AA1538" s="40">
        <v>174.9</v>
      </c>
      <c r="AB1538" s="27">
        <f t="shared" si="69"/>
        <v>433.44</v>
      </c>
      <c r="AC1538" s="28">
        <f t="shared" si="70"/>
        <v>287.84</v>
      </c>
      <c r="AD1538" s="29">
        <f t="shared" si="71"/>
        <v>1.5058365758754866</v>
      </c>
    </row>
    <row r="1539" spans="1:30" ht="12.75" customHeight="1">
      <c r="A1539" s="30" t="s">
        <v>1070</v>
      </c>
      <c r="B1539" s="31"/>
      <c r="C1539" s="32" t="s">
        <v>2043</v>
      </c>
      <c r="D1539" s="33"/>
      <c r="E1539" s="33">
        <v>406</v>
      </c>
      <c r="F1539" s="33" t="s">
        <v>1018</v>
      </c>
      <c r="G1539" s="34">
        <v>5</v>
      </c>
      <c r="H1539" s="31">
        <v>6</v>
      </c>
      <c r="I1539" s="35"/>
      <c r="K1539" s="36" t="s">
        <v>1070</v>
      </c>
      <c r="AB1539" s="27">
        <f t="shared" si="69"/>
        <v>0</v>
      </c>
      <c r="AC1539" s="28">
        <f t="shared" si="70"/>
        <v>0</v>
      </c>
      <c r="AD1539" s="29" t="e">
        <f t="shared" si="71"/>
        <v>#DIV/0!</v>
      </c>
    </row>
    <row r="1540" spans="1:30" ht="12.75" customHeight="1">
      <c r="A1540" s="30" t="s">
        <v>1071</v>
      </c>
      <c r="C1540" s="32" t="s">
        <v>2043</v>
      </c>
      <c r="D1540" s="33"/>
      <c r="E1540" s="33">
        <v>406</v>
      </c>
      <c r="F1540" s="33" t="s">
        <v>1429</v>
      </c>
      <c r="G1540" s="34">
        <v>4</v>
      </c>
      <c r="H1540" s="31">
        <v>4</v>
      </c>
      <c r="I1540" s="35">
        <v>29</v>
      </c>
      <c r="K1540" s="36" t="s">
        <v>1071</v>
      </c>
      <c r="L1540" s="37">
        <v>121.11</v>
      </c>
      <c r="M1540" s="38">
        <v>132.78</v>
      </c>
      <c r="N1540" s="38">
        <v>0</v>
      </c>
      <c r="O1540" s="39">
        <v>35.83</v>
      </c>
      <c r="P1540" s="37">
        <v>0</v>
      </c>
      <c r="Q1540" s="38">
        <v>0</v>
      </c>
      <c r="R1540" s="38">
        <v>37.73</v>
      </c>
      <c r="S1540" s="38">
        <v>0</v>
      </c>
      <c r="T1540" s="38">
        <v>0</v>
      </c>
      <c r="U1540" s="38">
        <v>0</v>
      </c>
      <c r="V1540" s="38">
        <v>69.29</v>
      </c>
      <c r="W1540" s="38">
        <v>23.63</v>
      </c>
      <c r="X1540" s="38">
        <v>0</v>
      </c>
      <c r="Y1540" s="38">
        <v>67.18</v>
      </c>
      <c r="Z1540" s="38">
        <v>68.38</v>
      </c>
      <c r="AA1540" s="40">
        <v>0</v>
      </c>
      <c r="AB1540" s="27">
        <f aca="true" t="shared" si="72" ref="AB1540:AB1603">MAX(L1540:O1540)</f>
        <v>132.78</v>
      </c>
      <c r="AC1540" s="28">
        <f aca="true" t="shared" si="73" ref="AC1540:AC1603">MAX(P1540:AA1540)</f>
        <v>69.29</v>
      </c>
      <c r="AD1540" s="29">
        <f aca="true" t="shared" si="74" ref="AD1540:AD1603">PRODUCT(AB1540,1/AC1540)</f>
        <v>1.9162938374945877</v>
      </c>
    </row>
    <row r="1541" spans="1:30" ht="12.75" customHeight="1">
      <c r="A1541" s="30" t="s">
        <v>1072</v>
      </c>
      <c r="C1541" s="32" t="s">
        <v>2043</v>
      </c>
      <c r="D1541" s="33"/>
      <c r="E1541" s="33">
        <v>417</v>
      </c>
      <c r="F1541" s="33" t="s">
        <v>1360</v>
      </c>
      <c r="G1541" s="34">
        <v>4</v>
      </c>
      <c r="H1541" s="31">
        <v>4</v>
      </c>
      <c r="I1541" s="35">
        <v>6</v>
      </c>
      <c r="K1541" s="36" t="s">
        <v>1072</v>
      </c>
      <c r="L1541" s="37">
        <v>269.82</v>
      </c>
      <c r="M1541" s="38">
        <v>287.76</v>
      </c>
      <c r="N1541" s="38">
        <v>410.56</v>
      </c>
      <c r="O1541" s="39">
        <v>382.06</v>
      </c>
      <c r="P1541" s="37">
        <v>1054.66</v>
      </c>
      <c r="Q1541" s="38">
        <v>1171</v>
      </c>
      <c r="R1541" s="38">
        <v>1269.94</v>
      </c>
      <c r="S1541" s="38">
        <v>1153.72</v>
      </c>
      <c r="T1541" s="38">
        <v>1326.84</v>
      </c>
      <c r="U1541" s="38">
        <v>930.31</v>
      </c>
      <c r="V1541" s="38">
        <v>2140.59</v>
      </c>
      <c r="W1541" s="38">
        <v>1101.77</v>
      </c>
      <c r="X1541" s="38">
        <v>1048.78</v>
      </c>
      <c r="Y1541" s="38">
        <v>917.98</v>
      </c>
      <c r="Z1541" s="38">
        <v>1129.66</v>
      </c>
      <c r="AA1541" s="40">
        <v>1209.62</v>
      </c>
      <c r="AB1541" s="27">
        <f t="shared" si="72"/>
        <v>410.56</v>
      </c>
      <c r="AC1541" s="28">
        <f t="shared" si="73"/>
        <v>2140.59</v>
      </c>
      <c r="AD1541" s="29">
        <f t="shared" si="74"/>
        <v>0.19179758851531584</v>
      </c>
    </row>
    <row r="1542" spans="1:30" ht="12.75" customHeight="1">
      <c r="A1542" s="30" t="s">
        <v>1073</v>
      </c>
      <c r="B1542" s="31"/>
      <c r="C1542" s="32" t="s">
        <v>2043</v>
      </c>
      <c r="D1542" s="33"/>
      <c r="E1542" s="33">
        <v>417</v>
      </c>
      <c r="F1542" s="33" t="s">
        <v>1360</v>
      </c>
      <c r="G1542" s="34">
        <v>4</v>
      </c>
      <c r="H1542" s="31">
        <v>4</v>
      </c>
      <c r="I1542" s="35">
        <v>27</v>
      </c>
      <c r="K1542" s="36" t="s">
        <v>1073</v>
      </c>
      <c r="L1542" s="37">
        <v>44.33</v>
      </c>
      <c r="M1542" s="38">
        <v>46.44</v>
      </c>
      <c r="N1542" s="38">
        <v>37.14</v>
      </c>
      <c r="O1542" s="39">
        <v>0</v>
      </c>
      <c r="P1542" s="37">
        <v>131.7</v>
      </c>
      <c r="Q1542" s="38">
        <v>129.52</v>
      </c>
      <c r="R1542" s="38">
        <v>285.77</v>
      </c>
      <c r="S1542" s="38">
        <v>210.03</v>
      </c>
      <c r="T1542" s="38">
        <v>466.71</v>
      </c>
      <c r="U1542" s="38">
        <v>347.52</v>
      </c>
      <c r="V1542" s="38">
        <v>330.44</v>
      </c>
      <c r="W1542" s="38">
        <v>313.82</v>
      </c>
      <c r="X1542" s="38">
        <v>290.41</v>
      </c>
      <c r="Y1542" s="38">
        <v>286.02</v>
      </c>
      <c r="Z1542" s="38">
        <v>98.29</v>
      </c>
      <c r="AA1542" s="40">
        <v>235.27</v>
      </c>
      <c r="AB1542" s="27">
        <f t="shared" si="72"/>
        <v>46.44</v>
      </c>
      <c r="AC1542" s="28">
        <f t="shared" si="73"/>
        <v>466.71</v>
      </c>
      <c r="AD1542" s="29">
        <f t="shared" si="74"/>
        <v>0.099505045960018</v>
      </c>
    </row>
    <row r="1543" spans="1:30" ht="12.75" customHeight="1">
      <c r="A1543" s="30" t="s">
        <v>1074</v>
      </c>
      <c r="B1543" s="31"/>
      <c r="C1543" s="32" t="s">
        <v>2043</v>
      </c>
      <c r="D1543" s="33"/>
      <c r="E1543" s="33">
        <v>422</v>
      </c>
      <c r="F1543" s="33" t="s">
        <v>1075</v>
      </c>
      <c r="G1543" s="34">
        <v>5</v>
      </c>
      <c r="H1543" s="31">
        <v>6</v>
      </c>
      <c r="I1543" s="35">
        <v>29</v>
      </c>
      <c r="K1543" s="36" t="s">
        <v>1074</v>
      </c>
      <c r="L1543" s="37">
        <v>496.47</v>
      </c>
      <c r="M1543" s="38">
        <v>526.43</v>
      </c>
      <c r="N1543" s="38">
        <v>0</v>
      </c>
      <c r="O1543" s="39">
        <v>0</v>
      </c>
      <c r="P1543" s="37">
        <v>548</v>
      </c>
      <c r="Q1543" s="38">
        <v>621.1</v>
      </c>
      <c r="R1543" s="38">
        <v>501.43</v>
      </c>
      <c r="S1543" s="38">
        <v>570.5</v>
      </c>
      <c r="T1543" s="38">
        <v>475.11</v>
      </c>
      <c r="U1543" s="38">
        <v>519.13</v>
      </c>
      <c r="V1543" s="38">
        <v>521.25</v>
      </c>
      <c r="W1543" s="38">
        <v>567.03</v>
      </c>
      <c r="X1543" s="38">
        <v>490.9</v>
      </c>
      <c r="Y1543" s="38">
        <v>540.72</v>
      </c>
      <c r="Z1543" s="38">
        <v>362.34</v>
      </c>
      <c r="AA1543" s="40">
        <v>412.93</v>
      </c>
      <c r="AB1543" s="27">
        <f t="shared" si="72"/>
        <v>526.43</v>
      </c>
      <c r="AC1543" s="28">
        <f t="shared" si="73"/>
        <v>621.1</v>
      </c>
      <c r="AD1543" s="29">
        <f t="shared" si="74"/>
        <v>0.8475768797295121</v>
      </c>
    </row>
    <row r="1544" spans="1:30" ht="12.75" customHeight="1">
      <c r="A1544" s="30" t="s">
        <v>1076</v>
      </c>
      <c r="C1544" s="32" t="s">
        <v>2043</v>
      </c>
      <c r="E1544" s="33">
        <v>422</v>
      </c>
      <c r="F1544" s="33" t="s">
        <v>1075</v>
      </c>
      <c r="G1544" s="34">
        <v>6</v>
      </c>
      <c r="H1544" s="31">
        <v>6</v>
      </c>
      <c r="I1544" s="35"/>
      <c r="K1544" s="36" t="s">
        <v>1076</v>
      </c>
      <c r="AB1544" s="27">
        <f t="shared" si="72"/>
        <v>0</v>
      </c>
      <c r="AC1544" s="28">
        <f t="shared" si="73"/>
        <v>0</v>
      </c>
      <c r="AD1544" s="29" t="e">
        <f t="shared" si="74"/>
        <v>#DIV/0!</v>
      </c>
    </row>
    <row r="1545" spans="1:30" ht="12.75" customHeight="1">
      <c r="A1545" s="30" t="s">
        <v>1077</v>
      </c>
      <c r="B1545" s="31"/>
      <c r="C1545" s="32" t="s">
        <v>2043</v>
      </c>
      <c r="D1545" s="33"/>
      <c r="E1545" s="33">
        <v>423</v>
      </c>
      <c r="F1545" s="33" t="s">
        <v>1078</v>
      </c>
      <c r="G1545" s="34">
        <v>7</v>
      </c>
      <c r="H1545" s="31">
        <v>7</v>
      </c>
      <c r="I1545" s="35"/>
      <c r="J1545" s="45"/>
      <c r="K1545" s="36" t="s">
        <v>1077</v>
      </c>
      <c r="AB1545" s="27">
        <f t="shared" si="72"/>
        <v>0</v>
      </c>
      <c r="AC1545" s="28">
        <f t="shared" si="73"/>
        <v>0</v>
      </c>
      <c r="AD1545" s="29" t="e">
        <f t="shared" si="74"/>
        <v>#DIV/0!</v>
      </c>
    </row>
    <row r="1546" spans="1:30" ht="12.75" customHeight="1">
      <c r="A1546" s="30" t="s">
        <v>1079</v>
      </c>
      <c r="C1546" s="32" t="s">
        <v>2043</v>
      </c>
      <c r="D1546" s="33"/>
      <c r="E1546" s="33">
        <v>423</v>
      </c>
      <c r="F1546" s="33" t="s">
        <v>1078</v>
      </c>
      <c r="G1546" s="34">
        <v>7</v>
      </c>
      <c r="H1546" s="31">
        <v>6</v>
      </c>
      <c r="I1546" s="35" t="s">
        <v>1140</v>
      </c>
      <c r="J1546" s="45"/>
      <c r="K1546" s="36" t="s">
        <v>1079</v>
      </c>
      <c r="L1546" s="37">
        <v>0</v>
      </c>
      <c r="M1546" s="38">
        <v>0</v>
      </c>
      <c r="N1546" s="38">
        <v>0</v>
      </c>
      <c r="O1546" s="39">
        <v>0</v>
      </c>
      <c r="P1546" s="37">
        <v>166.68</v>
      </c>
      <c r="Q1546" s="38">
        <v>0</v>
      </c>
      <c r="R1546" s="38">
        <v>0</v>
      </c>
      <c r="S1546" s="38">
        <v>0</v>
      </c>
      <c r="T1546" s="38">
        <v>0</v>
      </c>
      <c r="U1546" s="38">
        <v>0</v>
      </c>
      <c r="V1546" s="38">
        <v>0</v>
      </c>
      <c r="W1546" s="38">
        <v>39.82</v>
      </c>
      <c r="X1546" s="38">
        <v>0</v>
      </c>
      <c r="Y1546" s="38">
        <v>68.72</v>
      </c>
      <c r="Z1546" s="38">
        <v>177.72</v>
      </c>
      <c r="AA1546" s="40">
        <v>270.7</v>
      </c>
      <c r="AB1546" s="27">
        <f t="shared" si="72"/>
        <v>0</v>
      </c>
      <c r="AC1546" s="28">
        <f t="shared" si="73"/>
        <v>270.7</v>
      </c>
      <c r="AD1546" s="29">
        <f t="shared" si="74"/>
        <v>0</v>
      </c>
    </row>
    <row r="1547" spans="1:30" ht="12.75" customHeight="1">
      <c r="A1547" s="30" t="s">
        <v>1080</v>
      </c>
      <c r="C1547" s="32" t="s">
        <v>2043</v>
      </c>
      <c r="D1547" s="33"/>
      <c r="E1547" s="33">
        <v>423</v>
      </c>
      <c r="F1547" s="33" t="s">
        <v>1078</v>
      </c>
      <c r="G1547" s="34">
        <v>7</v>
      </c>
      <c r="H1547" s="31">
        <v>6</v>
      </c>
      <c r="I1547" s="35">
        <v>29</v>
      </c>
      <c r="K1547" s="36" t="s">
        <v>1080</v>
      </c>
      <c r="L1547" s="37">
        <v>317.02</v>
      </c>
      <c r="M1547" s="38">
        <v>343.19</v>
      </c>
      <c r="N1547" s="38">
        <v>0</v>
      </c>
      <c r="O1547" s="39">
        <v>118.55</v>
      </c>
      <c r="P1547" s="37">
        <v>396.56</v>
      </c>
      <c r="Q1547" s="38">
        <v>390.76</v>
      </c>
      <c r="R1547" s="38">
        <v>163.5</v>
      </c>
      <c r="S1547" s="38">
        <v>221.23</v>
      </c>
      <c r="T1547" s="38">
        <v>0</v>
      </c>
      <c r="U1547" s="38">
        <v>557.53</v>
      </c>
      <c r="V1547" s="38">
        <v>188.72</v>
      </c>
      <c r="W1547" s="38">
        <v>249.53</v>
      </c>
      <c r="X1547" s="38">
        <v>219.25</v>
      </c>
      <c r="Y1547" s="38">
        <v>310.48</v>
      </c>
      <c r="Z1547" s="38">
        <v>299.34</v>
      </c>
      <c r="AA1547" s="40">
        <v>40.31</v>
      </c>
      <c r="AB1547" s="27">
        <f t="shared" si="72"/>
        <v>343.19</v>
      </c>
      <c r="AC1547" s="28">
        <f t="shared" si="73"/>
        <v>557.53</v>
      </c>
      <c r="AD1547" s="29">
        <f t="shared" si="74"/>
        <v>0.6155543199469087</v>
      </c>
    </row>
    <row r="1548" spans="1:30" ht="12.75" customHeight="1">
      <c r="A1548" s="30" t="s">
        <v>1081</v>
      </c>
      <c r="C1548" s="32" t="s">
        <v>2043</v>
      </c>
      <c r="E1548" s="33">
        <v>423</v>
      </c>
      <c r="F1548" s="33" t="s">
        <v>1078</v>
      </c>
      <c r="G1548" s="34">
        <v>7</v>
      </c>
      <c r="H1548" s="31">
        <v>7</v>
      </c>
      <c r="I1548" s="35">
        <v>2</v>
      </c>
      <c r="K1548" s="36" t="s">
        <v>1081</v>
      </c>
      <c r="L1548" s="37">
        <v>0</v>
      </c>
      <c r="M1548" s="38">
        <v>0</v>
      </c>
      <c r="N1548" s="38">
        <v>305.79</v>
      </c>
      <c r="O1548" s="39">
        <v>336.13</v>
      </c>
      <c r="P1548" s="37">
        <v>56.48</v>
      </c>
      <c r="Q1548" s="38">
        <v>0</v>
      </c>
      <c r="R1548" s="38">
        <v>0</v>
      </c>
      <c r="S1548" s="38">
        <v>93.49</v>
      </c>
      <c r="T1548" s="38">
        <v>0</v>
      </c>
      <c r="U1548" s="38">
        <v>0</v>
      </c>
      <c r="V1548" s="38">
        <v>0</v>
      </c>
      <c r="W1548" s="38">
        <v>259.48</v>
      </c>
      <c r="X1548" s="38">
        <v>267.64</v>
      </c>
      <c r="Y1548" s="38">
        <v>356.22</v>
      </c>
      <c r="Z1548" s="38">
        <v>0</v>
      </c>
      <c r="AA1548" s="40">
        <v>46.72</v>
      </c>
      <c r="AB1548" s="27">
        <f t="shared" si="72"/>
        <v>336.13</v>
      </c>
      <c r="AC1548" s="28">
        <f t="shared" si="73"/>
        <v>356.22</v>
      </c>
      <c r="AD1548" s="29">
        <f t="shared" si="74"/>
        <v>0.9436022682611868</v>
      </c>
    </row>
    <row r="1549" spans="1:30" ht="12.75" customHeight="1">
      <c r="A1549" s="30" t="s">
        <v>1082</v>
      </c>
      <c r="B1549" s="31"/>
      <c r="C1549" s="32" t="s">
        <v>2043</v>
      </c>
      <c r="D1549" s="33"/>
      <c r="E1549" s="33">
        <v>438</v>
      </c>
      <c r="F1549" s="33" t="s">
        <v>1360</v>
      </c>
      <c r="G1549" s="34">
        <v>6</v>
      </c>
      <c r="H1549" s="31">
        <v>6</v>
      </c>
      <c r="I1549" s="35">
        <v>28</v>
      </c>
      <c r="K1549" s="36" t="s">
        <v>1082</v>
      </c>
      <c r="L1549" s="37">
        <v>150.47</v>
      </c>
      <c r="M1549" s="38">
        <v>249.89</v>
      </c>
      <c r="N1549" s="38">
        <v>300.31</v>
      </c>
      <c r="O1549" s="39">
        <v>140.51</v>
      </c>
      <c r="P1549" s="37">
        <v>321.54</v>
      </c>
      <c r="Q1549" s="38">
        <v>381.36</v>
      </c>
      <c r="R1549" s="38">
        <v>335.68</v>
      </c>
      <c r="S1549" s="38">
        <v>389.94</v>
      </c>
      <c r="T1549" s="38">
        <v>295.53</v>
      </c>
      <c r="U1549" s="38">
        <v>587.14</v>
      </c>
      <c r="V1549" s="38">
        <v>284.65</v>
      </c>
      <c r="W1549" s="38">
        <v>326.71</v>
      </c>
      <c r="X1549" s="38">
        <v>283.76</v>
      </c>
      <c r="Y1549" s="38">
        <v>334.37</v>
      </c>
      <c r="Z1549" s="38">
        <v>298.67</v>
      </c>
      <c r="AA1549" s="40">
        <v>378.67</v>
      </c>
      <c r="AB1549" s="27">
        <f t="shared" si="72"/>
        <v>300.31</v>
      </c>
      <c r="AC1549" s="28">
        <f t="shared" si="73"/>
        <v>587.14</v>
      </c>
      <c r="AD1549" s="29">
        <f t="shared" si="74"/>
        <v>0.5114793745954969</v>
      </c>
    </row>
    <row r="1550" spans="1:30" ht="12.75" customHeight="1">
      <c r="A1550" s="30" t="s">
        <v>1083</v>
      </c>
      <c r="B1550" s="31"/>
      <c r="C1550" s="32" t="s">
        <v>2043</v>
      </c>
      <c r="D1550" s="33"/>
      <c r="E1550" s="33">
        <v>438</v>
      </c>
      <c r="F1550" s="33" t="s">
        <v>1429</v>
      </c>
      <c r="G1550" s="34">
        <v>6</v>
      </c>
      <c r="H1550" s="31">
        <v>6</v>
      </c>
      <c r="I1550" s="35">
        <v>25</v>
      </c>
      <c r="K1550" s="36" t="s">
        <v>1083</v>
      </c>
      <c r="L1550" s="37">
        <v>279.44</v>
      </c>
      <c r="M1550" s="38">
        <v>301.72</v>
      </c>
      <c r="N1550" s="38">
        <v>172.83</v>
      </c>
      <c r="O1550" s="39">
        <v>311.84</v>
      </c>
      <c r="P1550" s="37">
        <v>80.25</v>
      </c>
      <c r="Q1550" s="38">
        <v>182.52</v>
      </c>
      <c r="R1550" s="38">
        <v>0</v>
      </c>
      <c r="S1550" s="38">
        <v>16.11</v>
      </c>
      <c r="T1550" s="38">
        <v>0</v>
      </c>
      <c r="U1550" s="38">
        <v>0</v>
      </c>
      <c r="V1550" s="38">
        <v>0</v>
      </c>
      <c r="W1550" s="38">
        <v>84.84</v>
      </c>
      <c r="X1550" s="38">
        <v>136.49</v>
      </c>
      <c r="Y1550" s="38">
        <v>162.36</v>
      </c>
      <c r="Z1550" s="38">
        <v>0</v>
      </c>
      <c r="AA1550" s="40">
        <v>44.66</v>
      </c>
      <c r="AB1550" s="27">
        <f t="shared" si="72"/>
        <v>311.84</v>
      </c>
      <c r="AC1550" s="28">
        <f t="shared" si="73"/>
        <v>182.52</v>
      </c>
      <c r="AD1550" s="29">
        <f t="shared" si="74"/>
        <v>1.7085250931404776</v>
      </c>
    </row>
    <row r="1551" spans="1:30" ht="12.75" customHeight="1">
      <c r="A1551" s="30" t="s">
        <v>1084</v>
      </c>
      <c r="B1551" s="31"/>
      <c r="C1551" s="32" t="s">
        <v>2043</v>
      </c>
      <c r="D1551" s="33"/>
      <c r="E1551" s="33">
        <v>442</v>
      </c>
      <c r="F1551" s="33" t="s">
        <v>1085</v>
      </c>
      <c r="G1551" s="34">
        <v>5</v>
      </c>
      <c r="H1551" s="31">
        <v>5</v>
      </c>
      <c r="I1551" s="35" t="s">
        <v>1140</v>
      </c>
      <c r="K1551" s="36" t="s">
        <v>1084</v>
      </c>
      <c r="L1551" s="37">
        <v>0</v>
      </c>
      <c r="M1551" s="38">
        <v>0</v>
      </c>
      <c r="N1551" s="38">
        <v>0</v>
      </c>
      <c r="O1551" s="39">
        <v>0</v>
      </c>
      <c r="P1551" s="37">
        <v>78.92</v>
      </c>
      <c r="Q1551" s="38">
        <v>0</v>
      </c>
      <c r="R1551" s="38">
        <v>0</v>
      </c>
      <c r="S1551" s="38">
        <v>162.53</v>
      </c>
      <c r="T1551" s="38">
        <v>0</v>
      </c>
      <c r="U1551" s="38">
        <v>212.52</v>
      </c>
      <c r="V1551" s="38">
        <v>635.6</v>
      </c>
      <c r="W1551" s="38">
        <v>87.94</v>
      </c>
      <c r="X1551" s="38">
        <v>128.88</v>
      </c>
      <c r="Y1551" s="38">
        <v>0</v>
      </c>
      <c r="Z1551" s="38">
        <v>244.56</v>
      </c>
      <c r="AA1551" s="40">
        <v>231.16</v>
      </c>
      <c r="AB1551" s="27">
        <f t="shared" si="72"/>
        <v>0</v>
      </c>
      <c r="AC1551" s="28">
        <f t="shared" si="73"/>
        <v>635.6</v>
      </c>
      <c r="AD1551" s="29">
        <f t="shared" si="74"/>
        <v>0</v>
      </c>
    </row>
    <row r="1552" spans="1:30" ht="12.75" customHeight="1">
      <c r="A1552" s="30" t="s">
        <v>1086</v>
      </c>
      <c r="C1552" s="32" t="s">
        <v>2043</v>
      </c>
      <c r="E1552" s="33">
        <v>442</v>
      </c>
      <c r="F1552" s="33" t="s">
        <v>1087</v>
      </c>
      <c r="G1552" s="34">
        <v>5</v>
      </c>
      <c r="H1552" s="31">
        <v>5</v>
      </c>
      <c r="I1552" s="35">
        <v>2</v>
      </c>
      <c r="K1552" s="36" t="s">
        <v>1086</v>
      </c>
      <c r="L1552" s="37">
        <v>0</v>
      </c>
      <c r="M1552" s="38">
        <v>0</v>
      </c>
      <c r="N1552" s="38">
        <v>852.88</v>
      </c>
      <c r="O1552" s="39">
        <v>813.49</v>
      </c>
      <c r="P1552" s="37">
        <v>225.6</v>
      </c>
      <c r="Q1552" s="38">
        <v>188.86</v>
      </c>
      <c r="R1552" s="38">
        <v>186.96</v>
      </c>
      <c r="S1552" s="38">
        <v>0</v>
      </c>
      <c r="T1552" s="38">
        <v>0</v>
      </c>
      <c r="U1552" s="38">
        <v>0</v>
      </c>
      <c r="V1552" s="38">
        <v>605.18</v>
      </c>
      <c r="W1552" s="38">
        <v>398.11</v>
      </c>
      <c r="X1552" s="38">
        <v>216.89</v>
      </c>
      <c r="Y1552" s="38">
        <v>260.5</v>
      </c>
      <c r="Z1552" s="38">
        <v>501.64</v>
      </c>
      <c r="AA1552" s="40">
        <v>468.36</v>
      </c>
      <c r="AB1552" s="27">
        <f t="shared" si="72"/>
        <v>852.88</v>
      </c>
      <c r="AC1552" s="28">
        <f t="shared" si="73"/>
        <v>605.18</v>
      </c>
      <c r="AD1552" s="29">
        <f t="shared" si="74"/>
        <v>1.4092997124822368</v>
      </c>
    </row>
    <row r="1553" spans="1:30" ht="12.75" customHeight="1">
      <c r="A1553" s="30" t="s">
        <v>1088</v>
      </c>
      <c r="C1553" s="32" t="s">
        <v>2043</v>
      </c>
      <c r="E1553" s="33">
        <v>442</v>
      </c>
      <c r="F1553" s="33" t="s">
        <v>1089</v>
      </c>
      <c r="G1553" s="34">
        <v>5</v>
      </c>
      <c r="H1553" s="31">
        <v>6</v>
      </c>
      <c r="I1553" s="35">
        <v>29</v>
      </c>
      <c r="J1553" s="45" t="s">
        <v>1158</v>
      </c>
      <c r="K1553" s="36" t="s">
        <v>1088</v>
      </c>
      <c r="L1553" s="37">
        <v>230.8</v>
      </c>
      <c r="M1553" s="38">
        <v>131.09</v>
      </c>
      <c r="N1553" s="38">
        <v>0</v>
      </c>
      <c r="O1553" s="39">
        <v>0</v>
      </c>
      <c r="P1553" s="37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v>0</v>
      </c>
      <c r="Y1553" s="38">
        <v>0</v>
      </c>
      <c r="Z1553" s="38">
        <v>41.37</v>
      </c>
      <c r="AA1553" s="40">
        <v>9.55</v>
      </c>
      <c r="AB1553" s="27">
        <f t="shared" si="72"/>
        <v>230.8</v>
      </c>
      <c r="AC1553" s="28">
        <f t="shared" si="73"/>
        <v>41.37</v>
      </c>
      <c r="AD1553" s="29">
        <f t="shared" si="74"/>
        <v>5.578921924099589</v>
      </c>
    </row>
    <row r="1554" spans="1:30" ht="12.75" customHeight="1">
      <c r="A1554" s="30" t="s">
        <v>1090</v>
      </c>
      <c r="C1554" s="32" t="s">
        <v>2043</v>
      </c>
      <c r="E1554" s="33">
        <v>442</v>
      </c>
      <c r="F1554" s="33" t="s">
        <v>1091</v>
      </c>
      <c r="G1554" s="34">
        <v>5</v>
      </c>
      <c r="H1554" s="31">
        <v>5</v>
      </c>
      <c r="I1554" s="35">
        <v>4</v>
      </c>
      <c r="K1554" s="36" t="s">
        <v>1090</v>
      </c>
      <c r="L1554" s="37">
        <v>0</v>
      </c>
      <c r="M1554" s="38">
        <v>547.84</v>
      </c>
      <c r="N1554" s="38">
        <v>851.09</v>
      </c>
      <c r="O1554" s="39">
        <v>719.26</v>
      </c>
      <c r="P1554" s="37">
        <v>286.87</v>
      </c>
      <c r="Q1554" s="38">
        <v>474.3</v>
      </c>
      <c r="R1554" s="38">
        <v>92.33</v>
      </c>
      <c r="S1554" s="38">
        <v>649.96</v>
      </c>
      <c r="T1554" s="38">
        <v>526.47</v>
      </c>
      <c r="U1554" s="38">
        <v>414.45</v>
      </c>
      <c r="V1554" s="38">
        <v>711.59</v>
      </c>
      <c r="W1554" s="38">
        <v>141.41</v>
      </c>
      <c r="X1554" s="38">
        <v>122.56</v>
      </c>
      <c r="Y1554" s="38">
        <v>99.33</v>
      </c>
      <c r="Z1554" s="38">
        <v>109.39</v>
      </c>
      <c r="AA1554" s="40">
        <v>148.63</v>
      </c>
      <c r="AB1554" s="27">
        <f t="shared" si="72"/>
        <v>851.09</v>
      </c>
      <c r="AC1554" s="28">
        <f t="shared" si="73"/>
        <v>711.59</v>
      </c>
      <c r="AD1554" s="29">
        <f t="shared" si="74"/>
        <v>1.1960398544105455</v>
      </c>
    </row>
    <row r="1555" spans="1:30" ht="12.75" customHeight="1">
      <c r="A1555" s="30" t="s">
        <v>1092</v>
      </c>
      <c r="C1555" s="32" t="s">
        <v>2043</v>
      </c>
      <c r="E1555" s="33">
        <v>442</v>
      </c>
      <c r="F1555" s="33" t="s">
        <v>1087</v>
      </c>
      <c r="G1555" s="34">
        <v>1</v>
      </c>
      <c r="H1555" s="31">
        <v>2</v>
      </c>
      <c r="I1555" s="35" t="s">
        <v>1140</v>
      </c>
      <c r="K1555" s="36" t="s">
        <v>1092</v>
      </c>
      <c r="L1555" s="37">
        <v>0</v>
      </c>
      <c r="M1555" s="38">
        <v>0</v>
      </c>
      <c r="N1555" s="38">
        <v>0</v>
      </c>
      <c r="O1555" s="39">
        <v>0</v>
      </c>
      <c r="P1555" s="37">
        <v>240.56</v>
      </c>
      <c r="Q1555" s="38">
        <v>226.11</v>
      </c>
      <c r="R1555" s="38">
        <v>0</v>
      </c>
      <c r="S1555" s="38">
        <v>0</v>
      </c>
      <c r="T1555" s="38">
        <v>0</v>
      </c>
      <c r="U1555" s="38">
        <v>0</v>
      </c>
      <c r="V1555" s="38">
        <v>0</v>
      </c>
      <c r="W1555" s="38">
        <v>85.79</v>
      </c>
      <c r="X1555" s="38">
        <v>0</v>
      </c>
      <c r="Y1555" s="38">
        <v>91.6</v>
      </c>
      <c r="Z1555" s="38">
        <v>917.78</v>
      </c>
      <c r="AA1555" s="40">
        <v>589.26</v>
      </c>
      <c r="AB1555" s="27">
        <f t="shared" si="72"/>
        <v>0</v>
      </c>
      <c r="AC1555" s="28">
        <f t="shared" si="73"/>
        <v>917.78</v>
      </c>
      <c r="AD1555" s="29">
        <f t="shared" si="74"/>
        <v>0</v>
      </c>
    </row>
    <row r="1556" spans="1:30" ht="12.75" customHeight="1">
      <c r="A1556" s="30" t="s">
        <v>1093</v>
      </c>
      <c r="C1556" s="32" t="s">
        <v>2043</v>
      </c>
      <c r="E1556" s="33">
        <v>442</v>
      </c>
      <c r="F1556" s="33" t="s">
        <v>1087</v>
      </c>
      <c r="G1556" s="34">
        <v>5</v>
      </c>
      <c r="H1556" s="31">
        <v>5</v>
      </c>
      <c r="I1556" s="35" t="s">
        <v>1140</v>
      </c>
      <c r="K1556" s="36" t="s">
        <v>1093</v>
      </c>
      <c r="L1556" s="37">
        <v>0</v>
      </c>
      <c r="M1556" s="38">
        <v>0</v>
      </c>
      <c r="N1556" s="38">
        <v>0</v>
      </c>
      <c r="O1556" s="39">
        <v>31.69</v>
      </c>
      <c r="P1556" s="37">
        <v>498.12</v>
      </c>
      <c r="Q1556" s="38">
        <v>999.24</v>
      </c>
      <c r="R1556" s="38">
        <v>662.77</v>
      </c>
      <c r="S1556" s="38">
        <v>502.51</v>
      </c>
      <c r="T1556" s="38">
        <v>695.6</v>
      </c>
      <c r="U1556" s="38">
        <v>696.64</v>
      </c>
      <c r="V1556" s="38">
        <v>196.01</v>
      </c>
      <c r="W1556" s="38">
        <v>833.01</v>
      </c>
      <c r="X1556" s="38">
        <v>766.31</v>
      </c>
      <c r="Y1556" s="38">
        <v>1409.84</v>
      </c>
      <c r="Z1556" s="38">
        <v>176.93</v>
      </c>
      <c r="AA1556" s="40">
        <v>525.42</v>
      </c>
      <c r="AB1556" s="27">
        <f t="shared" si="72"/>
        <v>31.69</v>
      </c>
      <c r="AC1556" s="28">
        <f t="shared" si="73"/>
        <v>1409.84</v>
      </c>
      <c r="AD1556" s="29">
        <f t="shared" si="74"/>
        <v>0.02247772796913125</v>
      </c>
    </row>
    <row r="1557" spans="1:30" ht="12.75" customHeight="1">
      <c r="A1557" s="30" t="s">
        <v>1094</v>
      </c>
      <c r="C1557" s="32" t="s">
        <v>2043</v>
      </c>
      <c r="E1557" s="33">
        <v>442</v>
      </c>
      <c r="F1557" s="33" t="s">
        <v>1091</v>
      </c>
      <c r="G1557" s="34">
        <v>5</v>
      </c>
      <c r="H1557" s="31">
        <v>6</v>
      </c>
      <c r="I1557" s="35">
        <v>32</v>
      </c>
      <c r="K1557" s="36" t="s">
        <v>1094</v>
      </c>
      <c r="L1557" s="37">
        <v>153.8</v>
      </c>
      <c r="M1557" s="38">
        <v>167.57</v>
      </c>
      <c r="N1557" s="38">
        <v>0</v>
      </c>
      <c r="O1557" s="39">
        <v>56.4</v>
      </c>
      <c r="P1557" s="37">
        <v>203.22</v>
      </c>
      <c r="Q1557" s="38">
        <v>172.76</v>
      </c>
      <c r="R1557" s="38">
        <v>125.86</v>
      </c>
      <c r="S1557" s="38">
        <v>95.04</v>
      </c>
      <c r="T1557" s="38">
        <v>0</v>
      </c>
      <c r="U1557" s="38">
        <v>135.02</v>
      </c>
      <c r="V1557" s="38">
        <v>579.17</v>
      </c>
      <c r="W1557" s="38">
        <v>190.28</v>
      </c>
      <c r="X1557" s="38">
        <v>194.2</v>
      </c>
      <c r="Y1557" s="38">
        <v>128.55</v>
      </c>
      <c r="Z1557" s="38">
        <v>451.74</v>
      </c>
      <c r="AA1557" s="40">
        <v>412.47</v>
      </c>
      <c r="AB1557" s="27">
        <f t="shared" si="72"/>
        <v>167.57</v>
      </c>
      <c r="AC1557" s="28">
        <f t="shared" si="73"/>
        <v>579.17</v>
      </c>
      <c r="AD1557" s="29">
        <f t="shared" si="74"/>
        <v>0.28932783120672684</v>
      </c>
    </row>
    <row r="1558" spans="1:30" ht="12.75" customHeight="1">
      <c r="A1558" s="30" t="s">
        <v>1095</v>
      </c>
      <c r="C1558" s="32" t="s">
        <v>2043</v>
      </c>
      <c r="E1558" s="33">
        <v>442</v>
      </c>
      <c r="F1558" s="33" t="s">
        <v>1091</v>
      </c>
      <c r="G1558" s="34">
        <v>1</v>
      </c>
      <c r="H1558" s="31">
        <v>1</v>
      </c>
      <c r="I1558" s="35" t="s">
        <v>1140</v>
      </c>
      <c r="K1558" s="36" t="s">
        <v>1095</v>
      </c>
      <c r="L1558" s="37">
        <v>0</v>
      </c>
      <c r="M1558" s="38">
        <v>0</v>
      </c>
      <c r="N1558" s="38">
        <v>0</v>
      </c>
      <c r="O1558" s="39">
        <v>0</v>
      </c>
      <c r="P1558" s="37">
        <v>0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v>0</v>
      </c>
      <c r="Y1558" s="38">
        <v>0</v>
      </c>
      <c r="Z1558" s="38">
        <v>0</v>
      </c>
      <c r="AA1558" s="40">
        <v>0</v>
      </c>
      <c r="AB1558" s="27">
        <f t="shared" si="72"/>
        <v>0</v>
      </c>
      <c r="AC1558" s="28">
        <f t="shared" si="73"/>
        <v>0</v>
      </c>
      <c r="AD1558" s="29" t="e">
        <f t="shared" si="74"/>
        <v>#DIV/0!</v>
      </c>
    </row>
    <row r="1559" spans="1:30" ht="12.75" customHeight="1">
      <c r="A1559" s="30" t="s">
        <v>1096</v>
      </c>
      <c r="B1559" s="31"/>
      <c r="C1559" s="32" t="s">
        <v>2043</v>
      </c>
      <c r="D1559" s="33"/>
      <c r="E1559" s="33">
        <v>442</v>
      </c>
      <c r="F1559" s="33" t="s">
        <v>1097</v>
      </c>
      <c r="G1559" s="34">
        <v>0</v>
      </c>
      <c r="H1559" s="31">
        <v>0</v>
      </c>
      <c r="I1559" s="35">
        <v>20</v>
      </c>
      <c r="K1559" s="36" t="s">
        <v>1098</v>
      </c>
      <c r="L1559" s="37">
        <v>0</v>
      </c>
      <c r="M1559" s="38">
        <v>0</v>
      </c>
      <c r="N1559" s="38">
        <v>582.17</v>
      </c>
      <c r="O1559" s="39">
        <v>417.52</v>
      </c>
      <c r="P1559" s="37">
        <v>185.03</v>
      </c>
      <c r="Q1559" s="38">
        <v>324.2</v>
      </c>
      <c r="R1559" s="38">
        <v>468.83</v>
      </c>
      <c r="S1559" s="38">
        <v>546.45</v>
      </c>
      <c r="T1559" s="38">
        <v>654.13</v>
      </c>
      <c r="U1559" s="38">
        <v>474.59</v>
      </c>
      <c r="V1559" s="38">
        <v>97.31</v>
      </c>
      <c r="W1559" s="38">
        <v>217.14</v>
      </c>
      <c r="X1559" s="38">
        <v>139.58</v>
      </c>
      <c r="Y1559" s="38">
        <v>190.39</v>
      </c>
      <c r="Z1559" s="38">
        <v>89.43</v>
      </c>
      <c r="AA1559" s="40">
        <v>213.39</v>
      </c>
      <c r="AB1559" s="27">
        <f t="shared" si="72"/>
        <v>582.17</v>
      </c>
      <c r="AC1559" s="28">
        <f t="shared" si="73"/>
        <v>654.13</v>
      </c>
      <c r="AD1559" s="29">
        <f t="shared" si="74"/>
        <v>0.8899912861357834</v>
      </c>
    </row>
    <row r="1560" spans="1:30" ht="12.75" customHeight="1">
      <c r="A1560" s="30" t="s">
        <v>1099</v>
      </c>
      <c r="B1560" s="31"/>
      <c r="C1560" s="32" t="s">
        <v>2043</v>
      </c>
      <c r="D1560" s="33"/>
      <c r="E1560" s="33">
        <v>465</v>
      </c>
      <c r="F1560" s="33" t="s">
        <v>1360</v>
      </c>
      <c r="G1560" s="34">
        <v>6</v>
      </c>
      <c r="H1560" s="31">
        <v>6</v>
      </c>
      <c r="I1560" s="35">
        <v>25</v>
      </c>
      <c r="K1560" s="36" t="s">
        <v>1099</v>
      </c>
      <c r="L1560" s="37">
        <v>358.79</v>
      </c>
      <c r="M1560" s="38">
        <v>311.44</v>
      </c>
      <c r="N1560" s="38">
        <v>311.5</v>
      </c>
      <c r="O1560" s="39">
        <v>267.17</v>
      </c>
      <c r="P1560" s="37">
        <v>399.06</v>
      </c>
      <c r="Q1560" s="38">
        <v>387.97</v>
      </c>
      <c r="R1560" s="38">
        <v>457.03</v>
      </c>
      <c r="S1560" s="38">
        <v>364.87</v>
      </c>
      <c r="T1560" s="38">
        <v>456.1</v>
      </c>
      <c r="U1560" s="38">
        <v>313</v>
      </c>
      <c r="V1560" s="38">
        <v>630.58</v>
      </c>
      <c r="W1560" s="38">
        <v>532.86</v>
      </c>
      <c r="X1560" s="38">
        <v>717.99</v>
      </c>
      <c r="Y1560" s="38">
        <v>673.44</v>
      </c>
      <c r="Z1560" s="38">
        <v>611.93</v>
      </c>
      <c r="AA1560" s="40">
        <v>618.32</v>
      </c>
      <c r="AB1560" s="27">
        <f t="shared" si="72"/>
        <v>358.79</v>
      </c>
      <c r="AC1560" s="28">
        <f t="shared" si="73"/>
        <v>717.99</v>
      </c>
      <c r="AD1560" s="29">
        <f t="shared" si="74"/>
        <v>0.4997144807030739</v>
      </c>
    </row>
    <row r="1561" spans="1:30" ht="12.75" customHeight="1">
      <c r="A1561" s="30" t="s">
        <v>1100</v>
      </c>
      <c r="C1561" s="32" t="s">
        <v>2043</v>
      </c>
      <c r="E1561" s="33">
        <v>465</v>
      </c>
      <c r="F1561" s="33" t="s">
        <v>1360</v>
      </c>
      <c r="G1561" s="34">
        <v>6</v>
      </c>
      <c r="H1561" s="31">
        <v>6</v>
      </c>
      <c r="I1561" s="35">
        <v>34</v>
      </c>
      <c r="K1561" s="36" t="s">
        <v>1100</v>
      </c>
      <c r="L1561" s="37">
        <v>160.52</v>
      </c>
      <c r="M1561" s="38">
        <v>0</v>
      </c>
      <c r="N1561" s="38">
        <v>220.34</v>
      </c>
      <c r="O1561" s="39">
        <v>142.25</v>
      </c>
      <c r="P1561" s="37">
        <v>105.89</v>
      </c>
      <c r="Q1561" s="38">
        <v>148.96</v>
      </c>
      <c r="R1561" s="38">
        <v>0</v>
      </c>
      <c r="S1561" s="38">
        <v>0</v>
      </c>
      <c r="T1561" s="38">
        <v>0</v>
      </c>
      <c r="U1561" s="38">
        <v>0</v>
      </c>
      <c r="V1561" s="38">
        <v>0</v>
      </c>
      <c r="W1561" s="38">
        <v>70.42</v>
      </c>
      <c r="X1561" s="38">
        <v>110.18</v>
      </c>
      <c r="Y1561" s="38">
        <v>119.71</v>
      </c>
      <c r="Z1561" s="38">
        <v>118.6</v>
      </c>
      <c r="AA1561" s="40">
        <v>144.55</v>
      </c>
      <c r="AB1561" s="27">
        <f t="shared" si="72"/>
        <v>220.34</v>
      </c>
      <c r="AC1561" s="28">
        <f t="shared" si="73"/>
        <v>148.96</v>
      </c>
      <c r="AD1561" s="29">
        <f t="shared" si="74"/>
        <v>1.4791890440386681</v>
      </c>
    </row>
    <row r="1562" spans="1:30" ht="12.75" customHeight="1">
      <c r="A1562" s="30" t="s">
        <v>1101</v>
      </c>
      <c r="C1562" s="32" t="s">
        <v>2043</v>
      </c>
      <c r="E1562" s="33">
        <v>470</v>
      </c>
      <c r="F1562" s="33" t="s">
        <v>1429</v>
      </c>
      <c r="G1562" s="34">
        <v>4</v>
      </c>
      <c r="H1562" s="31">
        <v>4</v>
      </c>
      <c r="I1562" s="35" t="s">
        <v>1140</v>
      </c>
      <c r="K1562" s="36" t="s">
        <v>1101</v>
      </c>
      <c r="L1562" s="37">
        <v>0</v>
      </c>
      <c r="M1562" s="38">
        <v>0</v>
      </c>
      <c r="N1562" s="38">
        <v>0</v>
      </c>
      <c r="O1562" s="39">
        <v>0</v>
      </c>
      <c r="P1562" s="37">
        <v>0</v>
      </c>
      <c r="Q1562" s="38">
        <v>0</v>
      </c>
      <c r="R1562" s="38">
        <v>0</v>
      </c>
      <c r="S1562" s="38">
        <v>0</v>
      </c>
      <c r="T1562" s="38">
        <v>0</v>
      </c>
      <c r="U1562" s="38">
        <v>0</v>
      </c>
      <c r="V1562" s="38">
        <v>0</v>
      </c>
      <c r="W1562" s="38">
        <v>15.18</v>
      </c>
      <c r="X1562" s="38">
        <v>0</v>
      </c>
      <c r="Y1562" s="38">
        <v>0</v>
      </c>
      <c r="Z1562" s="38">
        <v>0</v>
      </c>
      <c r="AA1562" s="40">
        <v>0</v>
      </c>
      <c r="AB1562" s="27">
        <f t="shared" si="72"/>
        <v>0</v>
      </c>
      <c r="AC1562" s="28">
        <f t="shared" si="73"/>
        <v>15.18</v>
      </c>
      <c r="AD1562" s="29">
        <f t="shared" si="74"/>
        <v>0</v>
      </c>
    </row>
    <row r="1563" spans="1:30" ht="12.75" customHeight="1">
      <c r="A1563" s="30" t="s">
        <v>2382</v>
      </c>
      <c r="C1563" s="32" t="s">
        <v>2043</v>
      </c>
      <c r="E1563" s="33">
        <v>470</v>
      </c>
      <c r="F1563" s="33" t="s">
        <v>2383</v>
      </c>
      <c r="G1563" s="34">
        <v>3</v>
      </c>
      <c r="H1563" s="31">
        <v>3</v>
      </c>
      <c r="I1563" s="35" t="s">
        <v>1140</v>
      </c>
      <c r="K1563" s="36" t="s">
        <v>2382</v>
      </c>
      <c r="L1563" s="37">
        <v>0</v>
      </c>
      <c r="M1563" s="38">
        <v>0</v>
      </c>
      <c r="N1563" s="38">
        <v>0</v>
      </c>
      <c r="O1563" s="39">
        <v>0</v>
      </c>
      <c r="P1563" s="37">
        <v>0</v>
      </c>
      <c r="Q1563" s="38">
        <v>0</v>
      </c>
      <c r="R1563" s="38">
        <v>0</v>
      </c>
      <c r="S1563" s="38">
        <v>0</v>
      </c>
      <c r="T1563" s="38">
        <v>0</v>
      </c>
      <c r="U1563" s="38">
        <v>0</v>
      </c>
      <c r="V1563" s="38">
        <v>0</v>
      </c>
      <c r="W1563" s="38">
        <v>0</v>
      </c>
      <c r="X1563" s="38">
        <v>0</v>
      </c>
      <c r="Y1563" s="38">
        <v>0</v>
      </c>
      <c r="Z1563" s="38">
        <v>0</v>
      </c>
      <c r="AA1563" s="40">
        <v>0</v>
      </c>
      <c r="AB1563" s="27">
        <f t="shared" si="72"/>
        <v>0</v>
      </c>
      <c r="AC1563" s="28">
        <f t="shared" si="73"/>
        <v>0</v>
      </c>
      <c r="AD1563" s="29" t="e">
        <f t="shared" si="74"/>
        <v>#DIV/0!</v>
      </c>
    </row>
    <row r="1564" spans="1:30" ht="12.75" customHeight="1">
      <c r="A1564" s="30" t="s">
        <v>2384</v>
      </c>
      <c r="C1564" s="32" t="s">
        <v>2043</v>
      </c>
      <c r="E1564" s="33">
        <v>472</v>
      </c>
      <c r="F1564" s="33" t="s">
        <v>1360</v>
      </c>
      <c r="G1564" s="34">
        <v>10</v>
      </c>
      <c r="H1564" s="31">
        <v>10</v>
      </c>
      <c r="I1564" s="35">
        <v>6</v>
      </c>
      <c r="K1564" s="36" t="s">
        <v>2384</v>
      </c>
      <c r="L1564" s="37">
        <v>248.47</v>
      </c>
      <c r="M1564" s="38">
        <v>248.73</v>
      </c>
      <c r="N1564" s="38">
        <v>317.1</v>
      </c>
      <c r="O1564" s="39">
        <v>274.97</v>
      </c>
      <c r="P1564" s="37">
        <v>315.69</v>
      </c>
      <c r="Q1564" s="38">
        <v>348.75</v>
      </c>
      <c r="R1564" s="38">
        <v>318.4</v>
      </c>
      <c r="S1564" s="38">
        <v>435.39</v>
      </c>
      <c r="T1564" s="38">
        <v>259.75</v>
      </c>
      <c r="U1564" s="38">
        <v>396.46</v>
      </c>
      <c r="V1564" s="38">
        <v>314.13</v>
      </c>
      <c r="W1564" s="38">
        <v>265.73</v>
      </c>
      <c r="X1564" s="38">
        <v>302.5</v>
      </c>
      <c r="Y1564" s="38">
        <v>266.1</v>
      </c>
      <c r="Z1564" s="38">
        <v>248.53</v>
      </c>
      <c r="AA1564" s="40">
        <v>246.78</v>
      </c>
      <c r="AB1564" s="27">
        <f t="shared" si="72"/>
        <v>317.1</v>
      </c>
      <c r="AC1564" s="28">
        <f t="shared" si="73"/>
        <v>435.39</v>
      </c>
      <c r="AD1564" s="29">
        <f t="shared" si="74"/>
        <v>0.7283125473713223</v>
      </c>
    </row>
    <row r="1565" spans="1:30" ht="12.75" customHeight="1">
      <c r="A1565" s="30" t="s">
        <v>2385</v>
      </c>
      <c r="C1565" s="32" t="s">
        <v>2043</v>
      </c>
      <c r="E1565" s="33">
        <v>472</v>
      </c>
      <c r="F1565" s="33" t="s">
        <v>1360</v>
      </c>
      <c r="G1565" s="34">
        <v>5</v>
      </c>
      <c r="H1565" s="31">
        <v>5</v>
      </c>
      <c r="I1565" s="35">
        <v>29</v>
      </c>
      <c r="K1565" s="36" t="s">
        <v>2385</v>
      </c>
      <c r="L1565" s="37">
        <v>178.62</v>
      </c>
      <c r="M1565" s="38">
        <v>201.75</v>
      </c>
      <c r="N1565" s="38">
        <v>0</v>
      </c>
      <c r="O1565" s="39">
        <v>0</v>
      </c>
      <c r="P1565" s="37">
        <v>424.99</v>
      </c>
      <c r="Q1565" s="38">
        <v>358.3</v>
      </c>
      <c r="R1565" s="38">
        <v>558.63</v>
      </c>
      <c r="S1565" s="38">
        <v>378.89</v>
      </c>
      <c r="T1565" s="38">
        <v>303.54</v>
      </c>
      <c r="U1565" s="38">
        <v>422.76</v>
      </c>
      <c r="V1565" s="38">
        <v>539.93</v>
      </c>
      <c r="W1565" s="38">
        <v>357.6</v>
      </c>
      <c r="X1565" s="38">
        <v>329.2</v>
      </c>
      <c r="Y1565" s="38">
        <v>477.14</v>
      </c>
      <c r="Z1565" s="38">
        <v>957.45</v>
      </c>
      <c r="AA1565" s="40">
        <v>429.8</v>
      </c>
      <c r="AB1565" s="27">
        <f t="shared" si="72"/>
        <v>201.75</v>
      </c>
      <c r="AC1565" s="28">
        <f t="shared" si="73"/>
        <v>957.45</v>
      </c>
      <c r="AD1565" s="29">
        <f t="shared" si="74"/>
        <v>0.21071596428011907</v>
      </c>
    </row>
    <row r="1566" spans="1:30" ht="12.75" customHeight="1">
      <c r="A1566" s="30" t="s">
        <v>2386</v>
      </c>
      <c r="C1566" s="32" t="s">
        <v>2043</v>
      </c>
      <c r="E1566" s="33">
        <v>472</v>
      </c>
      <c r="F1566" s="33" t="s">
        <v>1360</v>
      </c>
      <c r="G1566" s="34">
        <v>10</v>
      </c>
      <c r="H1566" s="31">
        <v>10</v>
      </c>
      <c r="I1566" s="35">
        <v>29</v>
      </c>
      <c r="K1566" s="36" t="s">
        <v>2386</v>
      </c>
      <c r="L1566" s="37">
        <v>356.79</v>
      </c>
      <c r="M1566" s="38">
        <v>339.56</v>
      </c>
      <c r="N1566" s="38">
        <v>233.52</v>
      </c>
      <c r="O1566" s="39">
        <v>0</v>
      </c>
      <c r="P1566" s="37">
        <v>164.53</v>
      </c>
      <c r="Q1566" s="38">
        <v>214.45</v>
      </c>
      <c r="R1566" s="38">
        <v>101.12</v>
      </c>
      <c r="S1566" s="38">
        <v>173.58</v>
      </c>
      <c r="T1566" s="38">
        <v>200.32</v>
      </c>
      <c r="U1566" s="38">
        <v>155.01</v>
      </c>
      <c r="V1566" s="38">
        <v>238.91</v>
      </c>
      <c r="W1566" s="38">
        <v>191.76</v>
      </c>
      <c r="X1566" s="38">
        <v>247.47</v>
      </c>
      <c r="Y1566" s="38">
        <v>200</v>
      </c>
      <c r="Z1566" s="38">
        <v>207.23</v>
      </c>
      <c r="AA1566" s="40">
        <v>198.64</v>
      </c>
      <c r="AB1566" s="27">
        <f t="shared" si="72"/>
        <v>356.79</v>
      </c>
      <c r="AC1566" s="28">
        <f t="shared" si="73"/>
        <v>247.47</v>
      </c>
      <c r="AD1566" s="29">
        <f t="shared" si="74"/>
        <v>1.4417505152139656</v>
      </c>
    </row>
    <row r="1567" spans="1:30" ht="12.75" customHeight="1">
      <c r="A1567" s="30" t="s">
        <v>2387</v>
      </c>
      <c r="C1567" s="32" t="s">
        <v>2043</v>
      </c>
      <c r="D1567" s="33"/>
      <c r="E1567" s="33">
        <v>478</v>
      </c>
      <c r="F1567" s="33" t="s">
        <v>2388</v>
      </c>
      <c r="G1567" s="34">
        <v>3</v>
      </c>
      <c r="H1567" s="31">
        <v>3</v>
      </c>
      <c r="I1567" s="35">
        <v>25</v>
      </c>
      <c r="J1567" s="45" t="s">
        <v>1158</v>
      </c>
      <c r="K1567" s="36" t="s">
        <v>2387</v>
      </c>
      <c r="L1567" s="37">
        <v>1871.45</v>
      </c>
      <c r="M1567" s="38">
        <v>2247.04</v>
      </c>
      <c r="N1567" s="38">
        <v>962.44</v>
      </c>
      <c r="O1567" s="39">
        <v>765.39</v>
      </c>
      <c r="P1567" s="37">
        <v>0</v>
      </c>
      <c r="Q1567" s="38">
        <v>0</v>
      </c>
      <c r="R1567" s="38">
        <v>0</v>
      </c>
      <c r="S1567" s="38">
        <v>0</v>
      </c>
      <c r="T1567" s="38">
        <v>0</v>
      </c>
      <c r="U1567" s="38">
        <v>0</v>
      </c>
      <c r="V1567" s="38">
        <v>38.76</v>
      </c>
      <c r="W1567" s="38">
        <v>0</v>
      </c>
      <c r="X1567" s="38">
        <v>0</v>
      </c>
      <c r="Y1567" s="38">
        <v>0</v>
      </c>
      <c r="Z1567" s="38">
        <v>0</v>
      </c>
      <c r="AA1567" s="40">
        <v>0</v>
      </c>
      <c r="AB1567" s="27">
        <f t="shared" si="72"/>
        <v>2247.04</v>
      </c>
      <c r="AC1567" s="28">
        <f t="shared" si="73"/>
        <v>38.76</v>
      </c>
      <c r="AD1567" s="29">
        <f t="shared" si="74"/>
        <v>57.97316821465429</v>
      </c>
    </row>
    <row r="1568" spans="1:30" ht="12.75" customHeight="1">
      <c r="A1568" s="30" t="s">
        <v>2389</v>
      </c>
      <c r="B1568" s="31"/>
      <c r="C1568" s="32" t="s">
        <v>2043</v>
      </c>
      <c r="D1568" s="33"/>
      <c r="E1568" s="33">
        <v>478</v>
      </c>
      <c r="F1568" s="33" t="s">
        <v>2388</v>
      </c>
      <c r="G1568" s="34">
        <v>3</v>
      </c>
      <c r="H1568" s="31">
        <v>3</v>
      </c>
      <c r="I1568" s="35" t="s">
        <v>1140</v>
      </c>
      <c r="K1568" s="36" t="s">
        <v>2389</v>
      </c>
      <c r="L1568" s="37">
        <v>0</v>
      </c>
      <c r="M1568" s="38">
        <v>0</v>
      </c>
      <c r="N1568" s="38">
        <v>0</v>
      </c>
      <c r="O1568" s="39">
        <v>0</v>
      </c>
      <c r="P1568" s="37">
        <v>380.43</v>
      </c>
      <c r="Q1568" s="38">
        <v>408.91</v>
      </c>
      <c r="R1568" s="38">
        <v>395.11</v>
      </c>
      <c r="S1568" s="38">
        <v>316.22</v>
      </c>
      <c r="T1568" s="38">
        <v>335.32</v>
      </c>
      <c r="U1568" s="38">
        <v>363.65</v>
      </c>
      <c r="V1568" s="38">
        <v>0</v>
      </c>
      <c r="W1568" s="38">
        <v>73.21</v>
      </c>
      <c r="X1568" s="38">
        <v>0</v>
      </c>
      <c r="Y1568" s="38">
        <v>0</v>
      </c>
      <c r="Z1568" s="38">
        <v>0</v>
      </c>
      <c r="AA1568" s="40">
        <v>113.52</v>
      </c>
      <c r="AB1568" s="27">
        <f t="shared" si="72"/>
        <v>0</v>
      </c>
      <c r="AC1568" s="28">
        <f t="shared" si="73"/>
        <v>408.91</v>
      </c>
      <c r="AD1568" s="29">
        <f t="shared" si="74"/>
        <v>0</v>
      </c>
    </row>
    <row r="1569" spans="1:30" ht="12.75" customHeight="1">
      <c r="A1569" s="30" t="s">
        <v>2390</v>
      </c>
      <c r="C1569" s="32" t="s">
        <v>2043</v>
      </c>
      <c r="D1569" s="33"/>
      <c r="E1569" s="33">
        <v>478</v>
      </c>
      <c r="F1569" s="33" t="s">
        <v>1360</v>
      </c>
      <c r="G1569" s="34">
        <v>2</v>
      </c>
      <c r="H1569" s="31">
        <v>2</v>
      </c>
      <c r="I1569" s="35">
        <v>6</v>
      </c>
      <c r="K1569" s="36" t="s">
        <v>2390</v>
      </c>
      <c r="L1569" s="37">
        <v>238.12</v>
      </c>
      <c r="M1569" s="38">
        <v>185.38</v>
      </c>
      <c r="N1569" s="38">
        <v>214.81</v>
      </c>
      <c r="O1569" s="39">
        <v>96.19</v>
      </c>
      <c r="P1569" s="37">
        <v>115.71</v>
      </c>
      <c r="Q1569" s="38">
        <v>0</v>
      </c>
      <c r="R1569" s="38">
        <v>160.84</v>
      </c>
      <c r="S1569" s="38">
        <v>76.16</v>
      </c>
      <c r="T1569" s="38">
        <v>164.63</v>
      </c>
      <c r="U1569" s="38">
        <v>152.99</v>
      </c>
      <c r="V1569" s="38">
        <v>0</v>
      </c>
      <c r="W1569" s="38">
        <v>0</v>
      </c>
      <c r="X1569" s="38">
        <v>98.59</v>
      </c>
      <c r="Y1569" s="38">
        <v>0</v>
      </c>
      <c r="Z1569" s="38">
        <v>0</v>
      </c>
      <c r="AA1569" s="40">
        <v>80.91</v>
      </c>
      <c r="AB1569" s="27">
        <f t="shared" si="72"/>
        <v>238.12</v>
      </c>
      <c r="AC1569" s="28">
        <f t="shared" si="73"/>
        <v>164.63</v>
      </c>
      <c r="AD1569" s="29">
        <f t="shared" si="74"/>
        <v>1.4463949462430905</v>
      </c>
    </row>
    <row r="1570" spans="1:30" ht="12.75" customHeight="1">
      <c r="A1570" s="30" t="s">
        <v>2391</v>
      </c>
      <c r="C1570" s="32" t="s">
        <v>2043</v>
      </c>
      <c r="D1570" s="33"/>
      <c r="E1570" s="33">
        <v>478</v>
      </c>
      <c r="F1570" s="33" t="s">
        <v>2388</v>
      </c>
      <c r="G1570" s="34">
        <v>4</v>
      </c>
      <c r="H1570" s="31">
        <v>4</v>
      </c>
      <c r="I1570" s="35">
        <v>1</v>
      </c>
      <c r="J1570" s="45" t="s">
        <v>1158</v>
      </c>
      <c r="K1570" s="36" t="s">
        <v>2391</v>
      </c>
      <c r="L1570" s="37">
        <v>61.75</v>
      </c>
      <c r="M1570" s="38">
        <v>77.2</v>
      </c>
      <c r="N1570" s="38">
        <v>187.09</v>
      </c>
      <c r="O1570" s="39">
        <v>1160.73</v>
      </c>
      <c r="P1570" s="37">
        <v>82.97</v>
      </c>
      <c r="Q1570" s="38">
        <v>90.99</v>
      </c>
      <c r="R1570" s="38">
        <v>80.9</v>
      </c>
      <c r="S1570" s="38">
        <v>58.2</v>
      </c>
      <c r="T1570" s="38">
        <v>0</v>
      </c>
      <c r="U1570" s="38">
        <v>77.92</v>
      </c>
      <c r="V1570" s="38">
        <v>70.16</v>
      </c>
      <c r="W1570" s="38">
        <v>59.81</v>
      </c>
      <c r="X1570" s="38">
        <v>60.86</v>
      </c>
      <c r="Y1570" s="38">
        <v>61.28</v>
      </c>
      <c r="Z1570" s="38">
        <v>68.38</v>
      </c>
      <c r="AA1570" s="40">
        <v>72.86</v>
      </c>
      <c r="AB1570" s="27">
        <f t="shared" si="72"/>
        <v>1160.73</v>
      </c>
      <c r="AC1570" s="28">
        <f t="shared" si="73"/>
        <v>90.99</v>
      </c>
      <c r="AD1570" s="29">
        <f t="shared" si="74"/>
        <v>12.756676557863504</v>
      </c>
    </row>
    <row r="1571" spans="1:30" ht="12.75" customHeight="1">
      <c r="A1571" s="30" t="s">
        <v>2392</v>
      </c>
      <c r="B1571" s="31"/>
      <c r="C1571" s="32" t="s">
        <v>2043</v>
      </c>
      <c r="D1571" s="33"/>
      <c r="E1571" s="33">
        <v>478</v>
      </c>
      <c r="F1571" s="33" t="s">
        <v>2393</v>
      </c>
      <c r="G1571" s="34">
        <v>3</v>
      </c>
      <c r="H1571" s="31">
        <v>3</v>
      </c>
      <c r="I1571" s="35" t="s">
        <v>1140</v>
      </c>
      <c r="K1571" s="36" t="s">
        <v>2392</v>
      </c>
      <c r="L1571" s="37">
        <v>0</v>
      </c>
      <c r="M1571" s="38">
        <v>0</v>
      </c>
      <c r="N1571" s="38">
        <v>0</v>
      </c>
      <c r="O1571" s="39">
        <v>0</v>
      </c>
      <c r="P1571" s="37">
        <v>294.14</v>
      </c>
      <c r="Q1571" s="38">
        <v>165.34</v>
      </c>
      <c r="R1571" s="38">
        <v>235.18</v>
      </c>
      <c r="S1571" s="38">
        <v>121.8</v>
      </c>
      <c r="T1571" s="38">
        <v>151.98</v>
      </c>
      <c r="U1571" s="38">
        <v>143.97</v>
      </c>
      <c r="V1571" s="38">
        <v>171.5</v>
      </c>
      <c r="W1571" s="38">
        <v>462.04</v>
      </c>
      <c r="X1571" s="38">
        <v>840.83</v>
      </c>
      <c r="Y1571" s="38">
        <v>436.71</v>
      </c>
      <c r="Z1571" s="38">
        <v>600.05</v>
      </c>
      <c r="AA1571" s="40">
        <v>461.48</v>
      </c>
      <c r="AB1571" s="27">
        <f t="shared" si="72"/>
        <v>0</v>
      </c>
      <c r="AC1571" s="28">
        <f t="shared" si="73"/>
        <v>840.83</v>
      </c>
      <c r="AD1571" s="29">
        <f t="shared" si="74"/>
        <v>0</v>
      </c>
    </row>
    <row r="1572" spans="1:30" ht="12.75" customHeight="1">
      <c r="A1572" s="30" t="s">
        <v>2394</v>
      </c>
      <c r="B1572" s="31"/>
      <c r="C1572" s="32" t="s">
        <v>2043</v>
      </c>
      <c r="D1572" s="33"/>
      <c r="E1572" s="33">
        <v>478</v>
      </c>
      <c r="F1572" s="33" t="s">
        <v>2388</v>
      </c>
      <c r="G1572" s="34">
        <v>1</v>
      </c>
      <c r="H1572" s="31">
        <v>1</v>
      </c>
      <c r="I1572" s="35">
        <v>29</v>
      </c>
      <c r="K1572" s="36" t="s">
        <v>2394</v>
      </c>
      <c r="L1572" s="37">
        <v>614.6</v>
      </c>
      <c r="M1572" s="38">
        <v>554.5</v>
      </c>
      <c r="N1572" s="38">
        <v>180.47</v>
      </c>
      <c r="O1572" s="39">
        <v>182.11</v>
      </c>
      <c r="P1572" s="37">
        <v>1167.28</v>
      </c>
      <c r="Q1572" s="38">
        <v>1092.56</v>
      </c>
      <c r="R1572" s="38">
        <v>1731.1</v>
      </c>
      <c r="S1572" s="38">
        <v>1058.97</v>
      </c>
      <c r="T1572" s="38">
        <v>2603.79</v>
      </c>
      <c r="U1572" s="38">
        <v>725.79</v>
      </c>
      <c r="V1572" s="38">
        <v>2784.07</v>
      </c>
      <c r="W1572" s="38">
        <v>1677.79</v>
      </c>
      <c r="X1572" s="38">
        <v>1097.45</v>
      </c>
      <c r="Y1572" s="38">
        <v>1260.04</v>
      </c>
      <c r="Z1572" s="38">
        <v>1504.01</v>
      </c>
      <c r="AA1572" s="40">
        <v>2044.88</v>
      </c>
      <c r="AB1572" s="27">
        <f t="shared" si="72"/>
        <v>614.6</v>
      </c>
      <c r="AC1572" s="28">
        <f t="shared" si="73"/>
        <v>2784.07</v>
      </c>
      <c r="AD1572" s="29">
        <f t="shared" si="74"/>
        <v>0.22075594363647463</v>
      </c>
    </row>
    <row r="1573" spans="1:30" ht="12.75" customHeight="1">
      <c r="A1573" s="30" t="s">
        <v>2395</v>
      </c>
      <c r="C1573" s="32" t="s">
        <v>2043</v>
      </c>
      <c r="E1573" s="33">
        <v>478</v>
      </c>
      <c r="F1573" s="33" t="s">
        <v>2388</v>
      </c>
      <c r="G1573" s="34">
        <v>3</v>
      </c>
      <c r="H1573" s="31">
        <v>3</v>
      </c>
      <c r="I1573" s="35" t="s">
        <v>1140</v>
      </c>
      <c r="K1573" s="36" t="s">
        <v>2395</v>
      </c>
      <c r="L1573" s="37">
        <v>0</v>
      </c>
      <c r="M1573" s="38">
        <v>0</v>
      </c>
      <c r="N1573" s="38">
        <v>0</v>
      </c>
      <c r="O1573" s="39">
        <v>0</v>
      </c>
      <c r="P1573" s="37">
        <v>65.65</v>
      </c>
      <c r="Q1573" s="38">
        <v>88.82</v>
      </c>
      <c r="R1573" s="38">
        <v>0</v>
      </c>
      <c r="S1573" s="38">
        <v>0</v>
      </c>
      <c r="T1573" s="38">
        <v>365.31</v>
      </c>
      <c r="U1573" s="38">
        <v>0</v>
      </c>
      <c r="V1573" s="38">
        <v>0</v>
      </c>
      <c r="W1573" s="38">
        <v>193.8</v>
      </c>
      <c r="X1573" s="38">
        <v>180.37</v>
      </c>
      <c r="Y1573" s="38">
        <v>385.73</v>
      </c>
      <c r="Z1573" s="38">
        <v>532.26</v>
      </c>
      <c r="AA1573" s="40">
        <v>411.85</v>
      </c>
      <c r="AB1573" s="27">
        <f t="shared" si="72"/>
        <v>0</v>
      </c>
      <c r="AC1573" s="28">
        <f t="shared" si="73"/>
        <v>532.26</v>
      </c>
      <c r="AD1573" s="29">
        <f t="shared" si="74"/>
        <v>0</v>
      </c>
    </row>
    <row r="1574" spans="1:30" ht="12.75" customHeight="1">
      <c r="A1574" s="30" t="s">
        <v>2396</v>
      </c>
      <c r="C1574" s="32" t="s">
        <v>2043</v>
      </c>
      <c r="E1574" s="33">
        <v>478</v>
      </c>
      <c r="F1574" s="33" t="s">
        <v>2388</v>
      </c>
      <c r="G1574" s="34">
        <v>3</v>
      </c>
      <c r="H1574" s="31">
        <v>3</v>
      </c>
      <c r="I1574" s="35">
        <v>37</v>
      </c>
      <c r="K1574" s="36" t="s">
        <v>2396</v>
      </c>
      <c r="L1574" s="37">
        <v>32.03</v>
      </c>
      <c r="M1574" s="38">
        <v>0</v>
      </c>
      <c r="N1574" s="38">
        <v>0</v>
      </c>
      <c r="O1574" s="39">
        <v>0</v>
      </c>
      <c r="P1574" s="37">
        <v>668.82</v>
      </c>
      <c r="Q1574" s="38">
        <v>497.75</v>
      </c>
      <c r="R1574" s="38">
        <v>786.4</v>
      </c>
      <c r="S1574" s="38">
        <v>702.82</v>
      </c>
      <c r="T1574" s="38">
        <v>469.23</v>
      </c>
      <c r="U1574" s="38">
        <v>976.76</v>
      </c>
      <c r="V1574" s="38">
        <v>1670.01</v>
      </c>
      <c r="W1574" s="38">
        <v>1110.57</v>
      </c>
      <c r="X1574" s="38">
        <v>1297.86</v>
      </c>
      <c r="Y1574" s="38">
        <v>894.21</v>
      </c>
      <c r="Z1574" s="38">
        <v>806.59</v>
      </c>
      <c r="AA1574" s="40">
        <v>791.57</v>
      </c>
      <c r="AB1574" s="27">
        <f t="shared" si="72"/>
        <v>32.03</v>
      </c>
      <c r="AC1574" s="28">
        <f t="shared" si="73"/>
        <v>1670.01</v>
      </c>
      <c r="AD1574" s="29">
        <f t="shared" si="74"/>
        <v>0.019179525871102568</v>
      </c>
    </row>
    <row r="1575" spans="1:30" ht="12.75" customHeight="1">
      <c r="A1575" s="30" t="s">
        <v>2397</v>
      </c>
      <c r="C1575" s="32" t="s">
        <v>2043</v>
      </c>
      <c r="E1575" s="33">
        <v>478</v>
      </c>
      <c r="F1575" s="33" t="s">
        <v>2388</v>
      </c>
      <c r="G1575" s="34">
        <v>2</v>
      </c>
      <c r="H1575" s="31">
        <v>2</v>
      </c>
      <c r="I1575" s="35" t="s">
        <v>1140</v>
      </c>
      <c r="K1575" s="36" t="s">
        <v>2397</v>
      </c>
      <c r="L1575" s="37">
        <v>0</v>
      </c>
      <c r="M1575" s="38">
        <v>0</v>
      </c>
      <c r="N1575" s="38">
        <v>0</v>
      </c>
      <c r="O1575" s="39">
        <v>0</v>
      </c>
      <c r="P1575" s="37">
        <v>152.82</v>
      </c>
      <c r="Q1575" s="38">
        <v>65.74</v>
      </c>
      <c r="R1575" s="38">
        <v>57.73</v>
      </c>
      <c r="S1575" s="38">
        <v>43.26</v>
      </c>
      <c r="T1575" s="38">
        <v>167.44</v>
      </c>
      <c r="U1575" s="38">
        <v>0</v>
      </c>
      <c r="V1575" s="38">
        <v>185.46</v>
      </c>
      <c r="W1575" s="38">
        <v>95.57</v>
      </c>
      <c r="X1575" s="38">
        <v>0</v>
      </c>
      <c r="Y1575" s="38">
        <v>128.57</v>
      </c>
      <c r="Z1575" s="38">
        <v>201.48</v>
      </c>
      <c r="AA1575" s="40">
        <v>188.93</v>
      </c>
      <c r="AB1575" s="27">
        <f t="shared" si="72"/>
        <v>0</v>
      </c>
      <c r="AC1575" s="28">
        <f t="shared" si="73"/>
        <v>201.48</v>
      </c>
      <c r="AD1575" s="29">
        <f t="shared" si="74"/>
        <v>0</v>
      </c>
    </row>
    <row r="1576" spans="1:30" ht="12.75" customHeight="1">
      <c r="A1576" s="30" t="s">
        <v>2398</v>
      </c>
      <c r="C1576" s="32" t="s">
        <v>2043</v>
      </c>
      <c r="E1576" s="33">
        <v>478</v>
      </c>
      <c r="F1576" s="33" t="s">
        <v>2399</v>
      </c>
      <c r="G1576" s="34">
        <v>3</v>
      </c>
      <c r="H1576" s="31">
        <v>3</v>
      </c>
      <c r="I1576" s="35">
        <v>27</v>
      </c>
      <c r="K1576" s="36" t="s">
        <v>2398</v>
      </c>
      <c r="L1576" s="37">
        <v>725.46</v>
      </c>
      <c r="M1576" s="38">
        <v>861.91</v>
      </c>
      <c r="N1576" s="38">
        <v>620.39</v>
      </c>
      <c r="O1576" s="39">
        <v>200.83</v>
      </c>
      <c r="P1576" s="37">
        <v>580.14</v>
      </c>
      <c r="Q1576" s="38">
        <v>497.9</v>
      </c>
      <c r="R1576" s="38">
        <v>489.17</v>
      </c>
      <c r="S1576" s="38">
        <v>317.66</v>
      </c>
      <c r="T1576" s="38">
        <v>483.76</v>
      </c>
      <c r="U1576" s="38">
        <v>449.1</v>
      </c>
      <c r="V1576" s="38">
        <v>571.32</v>
      </c>
      <c r="W1576" s="38">
        <v>99.52</v>
      </c>
      <c r="X1576" s="38">
        <v>0</v>
      </c>
      <c r="Y1576" s="38">
        <v>0</v>
      </c>
      <c r="Z1576" s="38">
        <v>612.02</v>
      </c>
      <c r="AA1576" s="40">
        <v>544.99</v>
      </c>
      <c r="AB1576" s="27">
        <f t="shared" si="72"/>
        <v>861.91</v>
      </c>
      <c r="AC1576" s="28">
        <f t="shared" si="73"/>
        <v>612.02</v>
      </c>
      <c r="AD1576" s="29">
        <f t="shared" si="74"/>
        <v>1.4083036502075095</v>
      </c>
    </row>
    <row r="1577" spans="1:30" ht="12.75" customHeight="1">
      <c r="A1577" s="30" t="s">
        <v>2400</v>
      </c>
      <c r="C1577" s="32" t="s">
        <v>2043</v>
      </c>
      <c r="E1577" s="33">
        <v>478</v>
      </c>
      <c r="F1577" s="33" t="s">
        <v>2388</v>
      </c>
      <c r="G1577" s="34">
        <v>3</v>
      </c>
      <c r="H1577" s="31">
        <v>3</v>
      </c>
      <c r="I1577" s="35">
        <v>39</v>
      </c>
      <c r="K1577" s="36" t="s">
        <v>2400</v>
      </c>
      <c r="L1577" s="37">
        <v>0</v>
      </c>
      <c r="M1577" s="38">
        <v>356.43</v>
      </c>
      <c r="N1577" s="38">
        <v>0</v>
      </c>
      <c r="O1577" s="39">
        <v>0</v>
      </c>
      <c r="P1577" s="37">
        <v>0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8">
        <v>130.64</v>
      </c>
      <c r="X1577" s="38">
        <v>0</v>
      </c>
      <c r="Y1577" s="38">
        <v>0</v>
      </c>
      <c r="Z1577" s="38">
        <v>0</v>
      </c>
      <c r="AA1577" s="40">
        <v>25.61</v>
      </c>
      <c r="AB1577" s="27">
        <f t="shared" si="72"/>
        <v>356.43</v>
      </c>
      <c r="AC1577" s="28">
        <f t="shared" si="73"/>
        <v>130.64</v>
      </c>
      <c r="AD1577" s="29">
        <f t="shared" si="74"/>
        <v>2.728337415799143</v>
      </c>
    </row>
    <row r="1578" spans="1:30" ht="12.75" customHeight="1">
      <c r="A1578" s="30" t="s">
        <v>2401</v>
      </c>
      <c r="C1578" s="32" t="s">
        <v>2043</v>
      </c>
      <c r="E1578" s="33">
        <v>478</v>
      </c>
      <c r="F1578" s="33" t="s">
        <v>2388</v>
      </c>
      <c r="G1578" s="34">
        <v>3</v>
      </c>
      <c r="H1578" s="31">
        <v>3</v>
      </c>
      <c r="I1578" s="35">
        <v>6</v>
      </c>
      <c r="K1578" s="36" t="s">
        <v>2401</v>
      </c>
      <c r="L1578" s="37">
        <v>67.47</v>
      </c>
      <c r="M1578" s="38">
        <v>99.68</v>
      </c>
      <c r="N1578" s="38">
        <v>201.2</v>
      </c>
      <c r="O1578" s="39">
        <v>124.57</v>
      </c>
      <c r="P1578" s="37">
        <v>30.5</v>
      </c>
      <c r="Q1578" s="38">
        <v>0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8">
        <v>0</v>
      </c>
      <c r="X1578" s="38">
        <v>0</v>
      </c>
      <c r="Y1578" s="38">
        <v>0</v>
      </c>
      <c r="Z1578" s="38">
        <v>366.98</v>
      </c>
      <c r="AA1578" s="40">
        <v>14.95</v>
      </c>
      <c r="AB1578" s="27">
        <f t="shared" si="72"/>
        <v>201.2</v>
      </c>
      <c r="AC1578" s="28">
        <f t="shared" si="73"/>
        <v>366.98</v>
      </c>
      <c r="AD1578" s="29">
        <f t="shared" si="74"/>
        <v>0.5482587606954057</v>
      </c>
    </row>
    <row r="1579" spans="1:30" ht="12.75" customHeight="1">
      <c r="A1579" s="30" t="s">
        <v>2402</v>
      </c>
      <c r="C1579" s="32" t="s">
        <v>2043</v>
      </c>
      <c r="E1579" s="33">
        <v>478</v>
      </c>
      <c r="F1579" s="33" t="s">
        <v>2399</v>
      </c>
      <c r="G1579" s="34">
        <v>3</v>
      </c>
      <c r="H1579" s="31">
        <v>3</v>
      </c>
      <c r="I1579" s="35">
        <v>17</v>
      </c>
      <c r="K1579" s="36" t="s">
        <v>2402</v>
      </c>
      <c r="L1579" s="37">
        <v>0</v>
      </c>
      <c r="M1579" s="38">
        <v>0</v>
      </c>
      <c r="N1579" s="38">
        <v>0</v>
      </c>
      <c r="O1579" s="39">
        <v>41.78</v>
      </c>
      <c r="P1579" s="37">
        <v>428.81</v>
      </c>
      <c r="Q1579" s="38">
        <v>470.35</v>
      </c>
      <c r="R1579" s="38">
        <v>334.63</v>
      </c>
      <c r="S1579" s="38">
        <v>259.23</v>
      </c>
      <c r="T1579" s="38">
        <v>389.02</v>
      </c>
      <c r="U1579" s="38">
        <v>309.24</v>
      </c>
      <c r="V1579" s="38">
        <v>1582.94</v>
      </c>
      <c r="W1579" s="38">
        <v>679.53</v>
      </c>
      <c r="X1579" s="38">
        <v>739.83</v>
      </c>
      <c r="Y1579" s="38">
        <v>214.51</v>
      </c>
      <c r="Z1579" s="38">
        <v>470.31</v>
      </c>
      <c r="AA1579" s="40">
        <v>744.13</v>
      </c>
      <c r="AB1579" s="27">
        <f t="shared" si="72"/>
        <v>41.78</v>
      </c>
      <c r="AC1579" s="28">
        <f t="shared" si="73"/>
        <v>1582.94</v>
      </c>
      <c r="AD1579" s="29">
        <f t="shared" si="74"/>
        <v>0.026393925227740783</v>
      </c>
    </row>
    <row r="1580" spans="1:30" ht="12.75" customHeight="1">
      <c r="A1580" s="30" t="s">
        <v>2403</v>
      </c>
      <c r="C1580" s="32" t="s">
        <v>2043</v>
      </c>
      <c r="E1580" s="33">
        <v>478</v>
      </c>
      <c r="F1580" s="33" t="s">
        <v>2393</v>
      </c>
      <c r="G1580" s="34">
        <v>4</v>
      </c>
      <c r="H1580" s="31">
        <v>4</v>
      </c>
      <c r="I1580" s="35">
        <v>26</v>
      </c>
      <c r="J1580" s="45" t="s">
        <v>1175</v>
      </c>
      <c r="K1580" s="36" t="s">
        <v>2403</v>
      </c>
      <c r="L1580" s="37">
        <v>780.7</v>
      </c>
      <c r="M1580" s="38">
        <v>2121.44</v>
      </c>
      <c r="N1580" s="38">
        <v>951.18</v>
      </c>
      <c r="O1580" s="39">
        <v>410.81</v>
      </c>
      <c r="P1580" s="37">
        <v>0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v>0</v>
      </c>
      <c r="Y1580" s="38">
        <v>0</v>
      </c>
      <c r="Z1580" s="38">
        <v>0</v>
      </c>
      <c r="AA1580" s="40">
        <v>0</v>
      </c>
      <c r="AB1580" s="27">
        <f t="shared" si="72"/>
        <v>2121.44</v>
      </c>
      <c r="AC1580" s="28">
        <f t="shared" si="73"/>
        <v>0</v>
      </c>
      <c r="AD1580" s="29" t="e">
        <f t="shared" si="74"/>
        <v>#DIV/0!</v>
      </c>
    </row>
    <row r="1581" spans="1:30" ht="12.75" customHeight="1">
      <c r="A1581" s="30" t="s">
        <v>2404</v>
      </c>
      <c r="B1581" s="31"/>
      <c r="C1581" s="32" t="s">
        <v>2043</v>
      </c>
      <c r="E1581" s="33">
        <v>478</v>
      </c>
      <c r="F1581" s="33" t="s">
        <v>2388</v>
      </c>
      <c r="G1581" s="34">
        <v>4</v>
      </c>
      <c r="H1581" s="31">
        <v>4</v>
      </c>
      <c r="I1581" s="35" t="s">
        <v>1140</v>
      </c>
      <c r="K1581" s="36" t="s">
        <v>2404</v>
      </c>
      <c r="L1581" s="37">
        <v>0</v>
      </c>
      <c r="M1581" s="38">
        <v>0</v>
      </c>
      <c r="N1581" s="38">
        <v>0</v>
      </c>
      <c r="O1581" s="39">
        <v>0</v>
      </c>
      <c r="P1581" s="37">
        <v>0</v>
      </c>
      <c r="Q1581" s="38">
        <v>30.16</v>
      </c>
      <c r="R1581" s="38">
        <v>27.24</v>
      </c>
      <c r="S1581" s="38">
        <v>0</v>
      </c>
      <c r="T1581" s="38">
        <v>0</v>
      </c>
      <c r="U1581" s="38">
        <v>0</v>
      </c>
      <c r="V1581" s="38">
        <v>0</v>
      </c>
      <c r="W1581" s="38">
        <v>51.56</v>
      </c>
      <c r="X1581" s="38">
        <v>84.66</v>
      </c>
      <c r="Y1581" s="38">
        <v>0</v>
      </c>
      <c r="Z1581" s="38">
        <v>0</v>
      </c>
      <c r="AA1581" s="40">
        <v>33.42</v>
      </c>
      <c r="AB1581" s="27">
        <f t="shared" si="72"/>
        <v>0</v>
      </c>
      <c r="AC1581" s="28">
        <f t="shared" si="73"/>
        <v>84.66</v>
      </c>
      <c r="AD1581" s="29">
        <f t="shared" si="74"/>
        <v>0</v>
      </c>
    </row>
    <row r="1582" spans="1:30" ht="12.75" customHeight="1">
      <c r="A1582" s="30" t="s">
        <v>2405</v>
      </c>
      <c r="B1582" s="31"/>
      <c r="C1582" s="32" t="s">
        <v>2043</v>
      </c>
      <c r="D1582" s="33"/>
      <c r="E1582" s="33">
        <v>491</v>
      </c>
      <c r="F1582" s="33" t="s">
        <v>1360</v>
      </c>
      <c r="G1582" s="34">
        <v>6</v>
      </c>
      <c r="H1582" s="31">
        <v>6</v>
      </c>
      <c r="I1582" s="35"/>
      <c r="K1582" s="36" t="s">
        <v>2405</v>
      </c>
      <c r="AB1582" s="27">
        <f t="shared" si="72"/>
        <v>0</v>
      </c>
      <c r="AC1582" s="28">
        <f t="shared" si="73"/>
        <v>0</v>
      </c>
      <c r="AD1582" s="29" t="e">
        <f t="shared" si="74"/>
        <v>#DIV/0!</v>
      </c>
    </row>
    <row r="1583" spans="1:30" ht="12.75" customHeight="1">
      <c r="A1583" s="30" t="s">
        <v>2406</v>
      </c>
      <c r="B1583" s="31"/>
      <c r="C1583" s="32" t="s">
        <v>2043</v>
      </c>
      <c r="D1583" s="33"/>
      <c r="E1583" s="33">
        <v>491</v>
      </c>
      <c r="F1583" s="33" t="s">
        <v>1360</v>
      </c>
      <c r="G1583" s="34">
        <v>5</v>
      </c>
      <c r="H1583" s="31">
        <v>6</v>
      </c>
      <c r="I1583" s="35">
        <v>29</v>
      </c>
      <c r="K1583" s="36" t="s">
        <v>2406</v>
      </c>
      <c r="L1583" s="37">
        <v>443.23</v>
      </c>
      <c r="M1583" s="38">
        <v>417.03</v>
      </c>
      <c r="N1583" s="38">
        <v>221.05</v>
      </c>
      <c r="O1583" s="39">
        <v>0</v>
      </c>
      <c r="P1583" s="37">
        <v>428.5</v>
      </c>
      <c r="Q1583" s="38">
        <v>683.38</v>
      </c>
      <c r="R1583" s="38">
        <v>623.68</v>
      </c>
      <c r="S1583" s="38">
        <v>448.64</v>
      </c>
      <c r="T1583" s="38">
        <v>624.63</v>
      </c>
      <c r="U1583" s="38">
        <v>609.61</v>
      </c>
      <c r="V1583" s="38">
        <v>450.61</v>
      </c>
      <c r="W1583" s="38">
        <v>549.77</v>
      </c>
      <c r="X1583" s="38">
        <v>590.55</v>
      </c>
      <c r="Y1583" s="38">
        <v>455.15</v>
      </c>
      <c r="Z1583" s="38">
        <v>568.06</v>
      </c>
      <c r="AA1583" s="40">
        <v>762.83</v>
      </c>
      <c r="AB1583" s="27">
        <f t="shared" si="72"/>
        <v>443.23</v>
      </c>
      <c r="AC1583" s="28">
        <f t="shared" si="73"/>
        <v>762.83</v>
      </c>
      <c r="AD1583" s="29">
        <f t="shared" si="74"/>
        <v>0.5810337821008613</v>
      </c>
    </row>
    <row r="1584" spans="1:30" ht="12.75" customHeight="1">
      <c r="A1584" s="30" t="s">
        <v>2407</v>
      </c>
      <c r="C1584" s="32" t="s">
        <v>2043</v>
      </c>
      <c r="E1584" s="33">
        <v>491</v>
      </c>
      <c r="F1584" s="33" t="s">
        <v>2408</v>
      </c>
      <c r="G1584" s="34">
        <v>5</v>
      </c>
      <c r="H1584" s="31">
        <v>5</v>
      </c>
      <c r="K1584" s="36" t="s">
        <v>2407</v>
      </c>
      <c r="AB1584" s="27">
        <f t="shared" si="72"/>
        <v>0</v>
      </c>
      <c r="AC1584" s="28">
        <f t="shared" si="73"/>
        <v>0</v>
      </c>
      <c r="AD1584" s="29" t="e">
        <f t="shared" si="74"/>
        <v>#DIV/0!</v>
      </c>
    </row>
    <row r="1585" spans="1:30" ht="12.75" customHeight="1">
      <c r="A1585" s="30" t="s">
        <v>2409</v>
      </c>
      <c r="B1585" s="31"/>
      <c r="C1585" s="32" t="s">
        <v>2043</v>
      </c>
      <c r="D1585" s="33"/>
      <c r="E1585" s="33">
        <v>498</v>
      </c>
      <c r="F1585" s="33" t="s">
        <v>1360</v>
      </c>
      <c r="G1585" s="34">
        <v>2</v>
      </c>
      <c r="H1585" s="31">
        <v>2</v>
      </c>
      <c r="I1585" s="35">
        <v>29</v>
      </c>
      <c r="K1585" s="36" t="s">
        <v>2409</v>
      </c>
      <c r="L1585" s="37">
        <v>617.05</v>
      </c>
      <c r="M1585" s="38">
        <v>576.22</v>
      </c>
      <c r="N1585" s="38">
        <v>194.23</v>
      </c>
      <c r="O1585" s="39">
        <v>104.7</v>
      </c>
      <c r="P1585" s="37">
        <v>298.75</v>
      </c>
      <c r="Q1585" s="38">
        <v>383.25</v>
      </c>
      <c r="R1585" s="38">
        <v>336.87</v>
      </c>
      <c r="S1585" s="38">
        <v>395.6</v>
      </c>
      <c r="T1585" s="38">
        <v>202.88</v>
      </c>
      <c r="U1585" s="38">
        <v>460.18</v>
      </c>
      <c r="V1585" s="38">
        <v>286.85</v>
      </c>
      <c r="W1585" s="38">
        <v>453.83</v>
      </c>
      <c r="X1585" s="38">
        <v>358.43</v>
      </c>
      <c r="Y1585" s="38">
        <v>431.17</v>
      </c>
      <c r="Z1585" s="38">
        <v>184.35</v>
      </c>
      <c r="AA1585" s="40">
        <v>261.98</v>
      </c>
      <c r="AB1585" s="27">
        <f t="shared" si="72"/>
        <v>617.05</v>
      </c>
      <c r="AC1585" s="28">
        <f t="shared" si="73"/>
        <v>460.18</v>
      </c>
      <c r="AD1585" s="29">
        <f t="shared" si="74"/>
        <v>1.3408883480377243</v>
      </c>
    </row>
    <row r="1586" spans="1:30" ht="12.75" customHeight="1">
      <c r="A1586" s="30" t="s">
        <v>2410</v>
      </c>
      <c r="C1586" s="32" t="s">
        <v>2043</v>
      </c>
      <c r="E1586" s="33">
        <v>498</v>
      </c>
      <c r="F1586" s="33" t="s">
        <v>2411</v>
      </c>
      <c r="G1586" s="34">
        <v>2</v>
      </c>
      <c r="H1586" s="31">
        <v>3</v>
      </c>
      <c r="I1586" s="35">
        <v>29</v>
      </c>
      <c r="J1586" s="45" t="s">
        <v>1175</v>
      </c>
      <c r="K1586" s="36" t="s">
        <v>2410</v>
      </c>
      <c r="L1586" s="37">
        <v>341.58</v>
      </c>
      <c r="M1586" s="38">
        <v>366.54</v>
      </c>
      <c r="N1586" s="38">
        <v>0</v>
      </c>
      <c r="O1586" s="39">
        <v>0</v>
      </c>
      <c r="P1586" s="37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v>0</v>
      </c>
      <c r="Y1586" s="38">
        <v>0</v>
      </c>
      <c r="Z1586" s="38">
        <v>0</v>
      </c>
      <c r="AA1586" s="40">
        <v>0</v>
      </c>
      <c r="AB1586" s="27">
        <f t="shared" si="72"/>
        <v>366.54</v>
      </c>
      <c r="AC1586" s="28">
        <f t="shared" si="73"/>
        <v>0</v>
      </c>
      <c r="AD1586" s="29" t="e">
        <f t="shared" si="74"/>
        <v>#DIV/0!</v>
      </c>
    </row>
    <row r="1587" spans="1:30" ht="12.75" customHeight="1">
      <c r="A1587" s="30" t="s">
        <v>2412</v>
      </c>
      <c r="B1587" s="31"/>
      <c r="C1587" s="32" t="s">
        <v>2043</v>
      </c>
      <c r="D1587" s="33"/>
      <c r="E1587" s="33">
        <v>499</v>
      </c>
      <c r="F1587" s="33" t="s">
        <v>2413</v>
      </c>
      <c r="G1587" s="34">
        <v>5</v>
      </c>
      <c r="H1587" s="31">
        <v>5</v>
      </c>
      <c r="I1587" s="35">
        <v>5</v>
      </c>
      <c r="K1587" s="36" t="s">
        <v>2412</v>
      </c>
      <c r="L1587" s="37">
        <v>870.71</v>
      </c>
      <c r="M1587" s="38">
        <v>912.57</v>
      </c>
      <c r="N1587" s="38">
        <v>1120.63</v>
      </c>
      <c r="O1587" s="39">
        <v>565.27</v>
      </c>
      <c r="P1587" s="37">
        <v>688.57</v>
      </c>
      <c r="Q1587" s="38">
        <v>628.52</v>
      </c>
      <c r="R1587" s="38">
        <v>649.03</v>
      </c>
      <c r="S1587" s="38">
        <v>571.49</v>
      </c>
      <c r="T1587" s="38">
        <v>517.77</v>
      </c>
      <c r="U1587" s="38">
        <v>618.11</v>
      </c>
      <c r="V1587" s="38">
        <v>344.22</v>
      </c>
      <c r="W1587" s="38">
        <v>442.43</v>
      </c>
      <c r="X1587" s="38">
        <v>400.4</v>
      </c>
      <c r="Y1587" s="38">
        <v>355.64</v>
      </c>
      <c r="Z1587" s="38">
        <v>1261.05</v>
      </c>
      <c r="AA1587" s="40">
        <v>1012.57</v>
      </c>
      <c r="AB1587" s="27">
        <f t="shared" si="72"/>
        <v>1120.63</v>
      </c>
      <c r="AC1587" s="28">
        <f t="shared" si="73"/>
        <v>1261.05</v>
      </c>
      <c r="AD1587" s="29">
        <f t="shared" si="74"/>
        <v>0.8886483485983904</v>
      </c>
    </row>
    <row r="1588" spans="1:30" ht="12.75" customHeight="1">
      <c r="A1588" s="30" t="s">
        <v>2414</v>
      </c>
      <c r="C1588" s="32" t="s">
        <v>2043</v>
      </c>
      <c r="E1588" s="33">
        <v>499</v>
      </c>
      <c r="F1588" s="33" t="s">
        <v>1085</v>
      </c>
      <c r="G1588" s="34">
        <v>6</v>
      </c>
      <c r="H1588" s="31">
        <v>6</v>
      </c>
      <c r="I1588" s="35"/>
      <c r="K1588" s="36" t="s">
        <v>2414</v>
      </c>
      <c r="AB1588" s="27">
        <f t="shared" si="72"/>
        <v>0</v>
      </c>
      <c r="AC1588" s="28">
        <f t="shared" si="73"/>
        <v>0</v>
      </c>
      <c r="AD1588" s="29" t="e">
        <f t="shared" si="74"/>
        <v>#DIV/0!</v>
      </c>
    </row>
    <row r="1589" spans="1:30" ht="12.75" customHeight="1">
      <c r="A1589" s="30" t="s">
        <v>2415</v>
      </c>
      <c r="B1589" s="31"/>
      <c r="C1589" s="32" t="s">
        <v>2043</v>
      </c>
      <c r="D1589" s="33"/>
      <c r="E1589" s="33">
        <v>509</v>
      </c>
      <c r="F1589" s="33" t="s">
        <v>1360</v>
      </c>
      <c r="G1589" s="34">
        <v>3</v>
      </c>
      <c r="H1589" s="31">
        <v>3</v>
      </c>
      <c r="I1589" s="35"/>
      <c r="K1589" s="36" t="s">
        <v>2415</v>
      </c>
      <c r="AB1589" s="27">
        <f t="shared" si="72"/>
        <v>0</v>
      </c>
      <c r="AC1589" s="28">
        <f t="shared" si="73"/>
        <v>0</v>
      </c>
      <c r="AD1589" s="29" t="e">
        <f t="shared" si="74"/>
        <v>#DIV/0!</v>
      </c>
    </row>
    <row r="1590" spans="1:30" ht="12.75" customHeight="1">
      <c r="A1590" s="30" t="s">
        <v>2416</v>
      </c>
      <c r="B1590" s="31"/>
      <c r="C1590" s="32" t="s">
        <v>2043</v>
      </c>
      <c r="D1590" s="33"/>
      <c r="E1590" s="33">
        <v>509</v>
      </c>
      <c r="F1590" s="33" t="s">
        <v>1360</v>
      </c>
      <c r="G1590" s="34">
        <v>3</v>
      </c>
      <c r="H1590" s="31">
        <v>3</v>
      </c>
      <c r="I1590" s="35" t="s">
        <v>1140</v>
      </c>
      <c r="K1590" s="36" t="s">
        <v>2416</v>
      </c>
      <c r="L1590" s="37">
        <v>0</v>
      </c>
      <c r="M1590" s="38">
        <v>0</v>
      </c>
      <c r="N1590" s="38">
        <v>0</v>
      </c>
      <c r="O1590" s="39">
        <v>0</v>
      </c>
      <c r="P1590" s="37">
        <v>123.16</v>
      </c>
      <c r="Q1590" s="38">
        <v>224.25</v>
      </c>
      <c r="R1590" s="38">
        <v>98.48</v>
      </c>
      <c r="S1590" s="38">
        <v>63.82</v>
      </c>
      <c r="T1590" s="38">
        <v>0</v>
      </c>
      <c r="U1590" s="38">
        <v>169.88</v>
      </c>
      <c r="V1590" s="38">
        <v>449.71</v>
      </c>
      <c r="W1590" s="38">
        <v>293.36</v>
      </c>
      <c r="X1590" s="38">
        <v>336.01</v>
      </c>
      <c r="Y1590" s="38">
        <v>302.64</v>
      </c>
      <c r="Z1590" s="38">
        <v>0</v>
      </c>
      <c r="AA1590" s="40">
        <v>238.34</v>
      </c>
      <c r="AB1590" s="27">
        <f t="shared" si="72"/>
        <v>0</v>
      </c>
      <c r="AC1590" s="28">
        <f t="shared" si="73"/>
        <v>449.71</v>
      </c>
      <c r="AD1590" s="29">
        <f t="shared" si="74"/>
        <v>0</v>
      </c>
    </row>
    <row r="1591" spans="1:30" ht="12.75" customHeight="1">
      <c r="A1591" s="30" t="s">
        <v>2417</v>
      </c>
      <c r="C1591" s="32" t="s">
        <v>2043</v>
      </c>
      <c r="E1591" s="33">
        <v>509</v>
      </c>
      <c r="F1591" s="33" t="s">
        <v>1360</v>
      </c>
      <c r="G1591" s="34">
        <v>3</v>
      </c>
      <c r="H1591" s="31">
        <v>3</v>
      </c>
      <c r="I1591" s="35">
        <v>25</v>
      </c>
      <c r="K1591" s="36" t="s">
        <v>2417</v>
      </c>
      <c r="L1591" s="37">
        <v>188.51</v>
      </c>
      <c r="M1591" s="38">
        <v>196.83</v>
      </c>
      <c r="N1591" s="38">
        <v>218.89</v>
      </c>
      <c r="O1591" s="39">
        <v>79.46</v>
      </c>
      <c r="P1591" s="37">
        <v>288.48</v>
      </c>
      <c r="Q1591" s="38">
        <v>277.3</v>
      </c>
      <c r="R1591" s="38">
        <v>287.7</v>
      </c>
      <c r="S1591" s="38">
        <v>204.49</v>
      </c>
      <c r="T1591" s="38">
        <v>332.47</v>
      </c>
      <c r="U1591" s="38">
        <v>252.96</v>
      </c>
      <c r="V1591" s="38">
        <v>319.53</v>
      </c>
      <c r="W1591" s="38">
        <v>222.39</v>
      </c>
      <c r="X1591" s="38">
        <v>197.66</v>
      </c>
      <c r="Y1591" s="38">
        <v>216.44</v>
      </c>
      <c r="Z1591" s="38">
        <v>418.06</v>
      </c>
      <c r="AA1591" s="40">
        <v>337.18</v>
      </c>
      <c r="AB1591" s="27">
        <f t="shared" si="72"/>
        <v>218.89</v>
      </c>
      <c r="AC1591" s="28">
        <f t="shared" si="73"/>
        <v>418.06</v>
      </c>
      <c r="AD1591" s="29">
        <f t="shared" si="74"/>
        <v>0.5235851313208629</v>
      </c>
    </row>
    <row r="1592" spans="1:30" ht="12.75" customHeight="1">
      <c r="A1592" s="30" t="s">
        <v>2418</v>
      </c>
      <c r="B1592" s="31"/>
      <c r="C1592" s="32" t="s">
        <v>2043</v>
      </c>
      <c r="D1592" s="33"/>
      <c r="E1592" s="33">
        <v>510</v>
      </c>
      <c r="F1592" s="33" t="s">
        <v>1429</v>
      </c>
      <c r="G1592" s="34">
        <v>3</v>
      </c>
      <c r="H1592" s="31">
        <v>4</v>
      </c>
      <c r="I1592" s="35" t="s">
        <v>1140</v>
      </c>
      <c r="K1592" s="36" t="s">
        <v>2418</v>
      </c>
      <c r="L1592" s="37">
        <v>0</v>
      </c>
      <c r="M1592" s="38">
        <v>0</v>
      </c>
      <c r="N1592" s="38">
        <v>0</v>
      </c>
      <c r="O1592" s="39">
        <v>0</v>
      </c>
      <c r="P1592" s="37">
        <v>0</v>
      </c>
      <c r="Q1592" s="38">
        <v>0</v>
      </c>
      <c r="R1592" s="38">
        <v>130.66</v>
      </c>
      <c r="S1592" s="38">
        <v>0</v>
      </c>
      <c r="T1592" s="38">
        <v>0</v>
      </c>
      <c r="U1592" s="38">
        <v>0</v>
      </c>
      <c r="V1592" s="38">
        <v>0</v>
      </c>
      <c r="W1592" s="38">
        <v>30.25</v>
      </c>
      <c r="X1592" s="38">
        <v>50.68</v>
      </c>
      <c r="Y1592" s="38">
        <v>0</v>
      </c>
      <c r="Z1592" s="38">
        <v>0</v>
      </c>
      <c r="AA1592" s="40">
        <v>0</v>
      </c>
      <c r="AB1592" s="27">
        <f t="shared" si="72"/>
        <v>0</v>
      </c>
      <c r="AC1592" s="28">
        <f t="shared" si="73"/>
        <v>130.66</v>
      </c>
      <c r="AD1592" s="29">
        <f t="shared" si="74"/>
        <v>0</v>
      </c>
    </row>
    <row r="1593" spans="1:30" ht="12.75" customHeight="1">
      <c r="A1593" s="30" t="s">
        <v>2419</v>
      </c>
      <c r="C1593" s="32" t="s">
        <v>2043</v>
      </c>
      <c r="E1593" s="33">
        <v>510</v>
      </c>
      <c r="F1593" s="33" t="s">
        <v>1429</v>
      </c>
      <c r="G1593" s="34">
        <v>4</v>
      </c>
      <c r="H1593" s="31">
        <v>4</v>
      </c>
      <c r="K1593" s="36" t="s">
        <v>2419</v>
      </c>
      <c r="AB1593" s="27">
        <f t="shared" si="72"/>
        <v>0</v>
      </c>
      <c r="AC1593" s="28">
        <f t="shared" si="73"/>
        <v>0</v>
      </c>
      <c r="AD1593" s="29" t="e">
        <f t="shared" si="74"/>
        <v>#DIV/0!</v>
      </c>
    </row>
    <row r="1594" spans="1:30" ht="12.75" customHeight="1">
      <c r="A1594" s="30" t="s">
        <v>2420</v>
      </c>
      <c r="B1594" s="31"/>
      <c r="C1594" s="32" t="s">
        <v>2043</v>
      </c>
      <c r="D1594" s="33"/>
      <c r="E1594" s="33">
        <v>514</v>
      </c>
      <c r="F1594" s="33" t="s">
        <v>2413</v>
      </c>
      <c r="G1594" s="34">
        <v>5</v>
      </c>
      <c r="H1594" s="31">
        <v>5</v>
      </c>
      <c r="I1594" s="35" t="s">
        <v>1140</v>
      </c>
      <c r="K1594" s="36" t="s">
        <v>2420</v>
      </c>
      <c r="L1594" s="37">
        <v>0</v>
      </c>
      <c r="M1594" s="38">
        <v>0</v>
      </c>
      <c r="N1594" s="38">
        <v>0</v>
      </c>
      <c r="O1594" s="39">
        <v>0</v>
      </c>
      <c r="P1594" s="37">
        <v>80.99</v>
      </c>
      <c r="Q1594" s="38">
        <v>0</v>
      </c>
      <c r="R1594" s="38">
        <v>0</v>
      </c>
      <c r="S1594" s="38">
        <v>54.35</v>
      </c>
      <c r="T1594" s="38">
        <v>0</v>
      </c>
      <c r="U1594" s="38">
        <v>268.45</v>
      </c>
      <c r="V1594" s="38">
        <v>0</v>
      </c>
      <c r="W1594" s="38">
        <v>0</v>
      </c>
      <c r="X1594" s="38">
        <v>0</v>
      </c>
      <c r="Y1594" s="38">
        <v>0</v>
      </c>
      <c r="Z1594" s="38">
        <v>0</v>
      </c>
      <c r="AA1594" s="40">
        <v>21.55</v>
      </c>
      <c r="AB1594" s="27">
        <f t="shared" si="72"/>
        <v>0</v>
      </c>
      <c r="AC1594" s="28">
        <f t="shared" si="73"/>
        <v>268.45</v>
      </c>
      <c r="AD1594" s="29">
        <f t="shared" si="74"/>
        <v>0</v>
      </c>
    </row>
    <row r="1595" spans="1:30" ht="12.75" customHeight="1">
      <c r="A1595" s="30" t="s">
        <v>2421</v>
      </c>
      <c r="C1595" s="32" t="s">
        <v>2043</v>
      </c>
      <c r="E1595" s="33">
        <v>514</v>
      </c>
      <c r="F1595" s="33" t="s">
        <v>2422</v>
      </c>
      <c r="G1595" s="34">
        <v>5</v>
      </c>
      <c r="H1595" s="31">
        <v>5</v>
      </c>
      <c r="I1595" s="35">
        <v>17</v>
      </c>
      <c r="K1595" s="36" t="s">
        <v>2421</v>
      </c>
      <c r="L1595" s="37">
        <v>0</v>
      </c>
      <c r="M1595" s="38">
        <v>0</v>
      </c>
      <c r="N1595" s="38">
        <v>0</v>
      </c>
      <c r="O1595" s="39">
        <v>163.58</v>
      </c>
      <c r="P1595" s="37">
        <v>36.57</v>
      </c>
      <c r="Q1595" s="38">
        <v>39.83</v>
      </c>
      <c r="R1595" s="38">
        <v>91.56</v>
      </c>
      <c r="S1595" s="38">
        <v>28.67</v>
      </c>
      <c r="T1595" s="38">
        <v>0</v>
      </c>
      <c r="U1595" s="38">
        <v>0</v>
      </c>
      <c r="V1595" s="38">
        <v>98.92</v>
      </c>
      <c r="W1595" s="38">
        <v>148.49</v>
      </c>
      <c r="X1595" s="38">
        <v>179.45</v>
      </c>
      <c r="Y1595" s="38">
        <v>166.74</v>
      </c>
      <c r="Z1595" s="38">
        <v>80.71</v>
      </c>
      <c r="AA1595" s="40">
        <v>52.46</v>
      </c>
      <c r="AB1595" s="27">
        <f t="shared" si="72"/>
        <v>163.58</v>
      </c>
      <c r="AC1595" s="28">
        <f t="shared" si="73"/>
        <v>179.45</v>
      </c>
      <c r="AD1595" s="29">
        <f t="shared" si="74"/>
        <v>0.9115631095012539</v>
      </c>
    </row>
    <row r="1596" spans="1:30" ht="12.75" customHeight="1">
      <c r="A1596" s="30" t="s">
        <v>2423</v>
      </c>
      <c r="B1596" s="31"/>
      <c r="C1596" s="32" t="s">
        <v>2043</v>
      </c>
      <c r="D1596" s="33"/>
      <c r="E1596" s="33">
        <v>515</v>
      </c>
      <c r="F1596" s="33" t="s">
        <v>1360</v>
      </c>
      <c r="G1596" s="34">
        <v>6</v>
      </c>
      <c r="H1596" s="31">
        <v>6</v>
      </c>
      <c r="I1596" s="35">
        <v>25</v>
      </c>
      <c r="J1596" s="45"/>
      <c r="K1596" s="36" t="s">
        <v>2423</v>
      </c>
      <c r="L1596" s="37">
        <v>255.88</v>
      </c>
      <c r="M1596" s="38">
        <v>215.15</v>
      </c>
      <c r="N1596" s="38">
        <v>131.74</v>
      </c>
      <c r="O1596" s="39">
        <v>115.53</v>
      </c>
      <c r="P1596" s="37">
        <v>385.17</v>
      </c>
      <c r="Q1596" s="38">
        <v>417.21</v>
      </c>
      <c r="R1596" s="38">
        <v>398.51</v>
      </c>
      <c r="S1596" s="38">
        <v>336.27</v>
      </c>
      <c r="T1596" s="38">
        <v>286.24</v>
      </c>
      <c r="U1596" s="38">
        <v>406.46</v>
      </c>
      <c r="V1596" s="38">
        <v>280.04</v>
      </c>
      <c r="W1596" s="38">
        <v>301.3</v>
      </c>
      <c r="X1596" s="38">
        <v>287.75</v>
      </c>
      <c r="Y1596" s="38">
        <v>281.74</v>
      </c>
      <c r="Z1596" s="38">
        <v>331.3</v>
      </c>
      <c r="AA1596" s="40">
        <v>403.96</v>
      </c>
      <c r="AB1596" s="27">
        <f t="shared" si="72"/>
        <v>255.88</v>
      </c>
      <c r="AC1596" s="28">
        <f t="shared" si="73"/>
        <v>417.21</v>
      </c>
      <c r="AD1596" s="29">
        <f t="shared" si="74"/>
        <v>0.6133122408379473</v>
      </c>
    </row>
    <row r="1597" spans="1:30" ht="12.75" customHeight="1">
      <c r="A1597" s="30" t="s">
        <v>2424</v>
      </c>
      <c r="C1597" s="32" t="s">
        <v>2043</v>
      </c>
      <c r="E1597" s="33">
        <v>515</v>
      </c>
      <c r="F1597" s="33" t="s">
        <v>1360</v>
      </c>
      <c r="G1597" s="34">
        <v>7</v>
      </c>
      <c r="H1597" s="31">
        <v>7</v>
      </c>
      <c r="I1597" s="35"/>
      <c r="K1597" s="36" t="s">
        <v>2424</v>
      </c>
      <c r="AB1597" s="27">
        <f t="shared" si="72"/>
        <v>0</v>
      </c>
      <c r="AC1597" s="28">
        <f t="shared" si="73"/>
        <v>0</v>
      </c>
      <c r="AD1597" s="29" t="e">
        <f t="shared" si="74"/>
        <v>#DIV/0!</v>
      </c>
    </row>
    <row r="1598" spans="1:30" ht="12.75" customHeight="1">
      <c r="A1598" s="30" t="s">
        <v>2425</v>
      </c>
      <c r="C1598" s="32" t="s">
        <v>2043</v>
      </c>
      <c r="E1598" s="33">
        <v>516</v>
      </c>
      <c r="F1598" s="33" t="s">
        <v>2426</v>
      </c>
      <c r="G1598" s="34">
        <v>6</v>
      </c>
      <c r="H1598" s="31">
        <v>8</v>
      </c>
      <c r="I1598" s="35">
        <v>37</v>
      </c>
      <c r="K1598" s="36" t="s">
        <v>2425</v>
      </c>
      <c r="L1598" s="37">
        <v>97.95</v>
      </c>
      <c r="M1598" s="38">
        <v>0</v>
      </c>
      <c r="N1598" s="38">
        <v>0</v>
      </c>
      <c r="O1598" s="39">
        <v>90.01</v>
      </c>
      <c r="P1598" s="37">
        <v>518.43</v>
      </c>
      <c r="Q1598" s="38">
        <v>450.83</v>
      </c>
      <c r="R1598" s="38">
        <v>431.22</v>
      </c>
      <c r="S1598" s="38">
        <v>679.18</v>
      </c>
      <c r="T1598" s="38">
        <v>1007.07</v>
      </c>
      <c r="U1598" s="38">
        <v>707.79</v>
      </c>
      <c r="V1598" s="38">
        <v>429.47</v>
      </c>
      <c r="W1598" s="38">
        <v>306.62</v>
      </c>
      <c r="X1598" s="38">
        <v>530.24</v>
      </c>
      <c r="Y1598" s="38">
        <v>515.28</v>
      </c>
      <c r="Z1598" s="38">
        <v>101.66</v>
      </c>
      <c r="AA1598" s="40">
        <v>108.93</v>
      </c>
      <c r="AB1598" s="27">
        <f t="shared" si="72"/>
        <v>97.95</v>
      </c>
      <c r="AC1598" s="28">
        <f t="shared" si="73"/>
        <v>1007.07</v>
      </c>
      <c r="AD1598" s="29">
        <f t="shared" si="74"/>
        <v>0.0972623551490959</v>
      </c>
    </row>
    <row r="1599" spans="1:30" ht="12.75" customHeight="1">
      <c r="A1599" s="30" t="s">
        <v>2427</v>
      </c>
      <c r="B1599" s="31"/>
      <c r="C1599" s="32" t="s">
        <v>2043</v>
      </c>
      <c r="E1599" s="33">
        <v>516</v>
      </c>
      <c r="F1599" s="33" t="s">
        <v>2426</v>
      </c>
      <c r="G1599" s="34">
        <v>7</v>
      </c>
      <c r="H1599" s="31">
        <v>7</v>
      </c>
      <c r="I1599" s="35" t="s">
        <v>1140</v>
      </c>
      <c r="K1599" s="36" t="s">
        <v>2427</v>
      </c>
      <c r="L1599" s="37">
        <v>0</v>
      </c>
      <c r="M1599" s="38">
        <v>0</v>
      </c>
      <c r="N1599" s="38">
        <v>0</v>
      </c>
      <c r="O1599" s="39">
        <v>0</v>
      </c>
      <c r="P1599" s="37">
        <v>234.05</v>
      </c>
      <c r="Q1599" s="38">
        <v>106.98</v>
      </c>
      <c r="R1599" s="38">
        <v>93.34</v>
      </c>
      <c r="S1599" s="38">
        <v>167.36</v>
      </c>
      <c r="T1599" s="38">
        <v>0</v>
      </c>
      <c r="U1599" s="38">
        <v>222.66</v>
      </c>
      <c r="V1599" s="38">
        <v>274.33</v>
      </c>
      <c r="W1599" s="38">
        <v>146.67</v>
      </c>
      <c r="X1599" s="38">
        <v>156</v>
      </c>
      <c r="Y1599" s="38">
        <v>168.81</v>
      </c>
      <c r="Z1599" s="38">
        <v>313.28</v>
      </c>
      <c r="AA1599" s="40">
        <v>244.93</v>
      </c>
      <c r="AB1599" s="27">
        <f t="shared" si="72"/>
        <v>0</v>
      </c>
      <c r="AC1599" s="28">
        <f t="shared" si="73"/>
        <v>313.28</v>
      </c>
      <c r="AD1599" s="29">
        <f t="shared" si="74"/>
        <v>0</v>
      </c>
    </row>
    <row r="1600" spans="1:30" ht="12.75" customHeight="1">
      <c r="A1600" s="30" t="s">
        <v>2428</v>
      </c>
      <c r="B1600" s="31"/>
      <c r="C1600" s="32" t="s">
        <v>2043</v>
      </c>
      <c r="D1600" s="33"/>
      <c r="E1600" s="33">
        <v>534</v>
      </c>
      <c r="F1600" s="33" t="s">
        <v>1360</v>
      </c>
      <c r="G1600" s="34">
        <v>9</v>
      </c>
      <c r="H1600" s="31">
        <v>9</v>
      </c>
      <c r="I1600" s="35">
        <v>17</v>
      </c>
      <c r="J1600" s="45" t="s">
        <v>1175</v>
      </c>
      <c r="K1600" s="36" t="s">
        <v>2428</v>
      </c>
      <c r="L1600" s="37">
        <v>0</v>
      </c>
      <c r="M1600" s="38">
        <v>0</v>
      </c>
      <c r="N1600" s="38">
        <v>0</v>
      </c>
      <c r="O1600" s="39">
        <v>33.9</v>
      </c>
      <c r="P1600" s="37">
        <v>0</v>
      </c>
      <c r="Q1600" s="38">
        <v>0</v>
      </c>
      <c r="R1600" s="38">
        <v>0</v>
      </c>
      <c r="S1600" s="38">
        <v>0</v>
      </c>
      <c r="T1600" s="38">
        <v>0</v>
      </c>
      <c r="U1600" s="38">
        <v>0</v>
      </c>
      <c r="V1600" s="38">
        <v>0</v>
      </c>
      <c r="W1600" s="38">
        <v>0</v>
      </c>
      <c r="X1600" s="38">
        <v>0</v>
      </c>
      <c r="Y1600" s="38">
        <v>0</v>
      </c>
      <c r="Z1600" s="38">
        <v>0</v>
      </c>
      <c r="AA1600" s="40">
        <v>0</v>
      </c>
      <c r="AB1600" s="27">
        <f t="shared" si="72"/>
        <v>33.9</v>
      </c>
      <c r="AC1600" s="28">
        <f t="shared" si="73"/>
        <v>0</v>
      </c>
      <c r="AD1600" s="29" t="e">
        <f t="shared" si="74"/>
        <v>#DIV/0!</v>
      </c>
    </row>
    <row r="1601" spans="1:30" ht="12.75" customHeight="1">
      <c r="A1601" s="30" t="s">
        <v>2429</v>
      </c>
      <c r="B1601" s="31"/>
      <c r="C1601" s="32" t="s">
        <v>2043</v>
      </c>
      <c r="D1601" s="33"/>
      <c r="E1601" s="33">
        <v>534</v>
      </c>
      <c r="F1601" s="33" t="s">
        <v>2430</v>
      </c>
      <c r="G1601" s="34">
        <v>2</v>
      </c>
      <c r="H1601" s="31">
        <v>2</v>
      </c>
      <c r="I1601" s="35">
        <v>39</v>
      </c>
      <c r="J1601" s="45"/>
      <c r="K1601" s="36" t="s">
        <v>2429</v>
      </c>
      <c r="L1601" s="37">
        <v>0</v>
      </c>
      <c r="M1601" s="38">
        <v>70.67</v>
      </c>
      <c r="N1601" s="38">
        <v>0</v>
      </c>
      <c r="O1601" s="39">
        <v>0</v>
      </c>
      <c r="P1601" s="37">
        <v>87.3</v>
      </c>
      <c r="Q1601" s="38">
        <v>155.01</v>
      </c>
      <c r="R1601" s="38">
        <v>77.31</v>
      </c>
      <c r="S1601" s="38">
        <v>146.84</v>
      </c>
      <c r="T1601" s="38">
        <v>613.25</v>
      </c>
      <c r="U1601" s="38">
        <v>0</v>
      </c>
      <c r="V1601" s="38">
        <v>128.89</v>
      </c>
      <c r="W1601" s="38">
        <v>278.44</v>
      </c>
      <c r="X1601" s="38">
        <v>143.03</v>
      </c>
      <c r="Y1601" s="38">
        <v>171.54</v>
      </c>
      <c r="Z1601" s="38">
        <v>144.63</v>
      </c>
      <c r="AA1601" s="40">
        <v>257.49</v>
      </c>
      <c r="AB1601" s="27">
        <f t="shared" si="72"/>
        <v>70.67</v>
      </c>
      <c r="AC1601" s="28">
        <f t="shared" si="73"/>
        <v>613.25</v>
      </c>
      <c r="AD1601" s="29">
        <f t="shared" si="74"/>
        <v>0.11523848348960457</v>
      </c>
    </row>
    <row r="1602" spans="1:30" ht="12.75" customHeight="1">
      <c r="A1602" s="30" t="s">
        <v>2431</v>
      </c>
      <c r="B1602" s="31"/>
      <c r="C1602" s="32" t="s">
        <v>2043</v>
      </c>
      <c r="D1602" s="33"/>
      <c r="E1602" s="33">
        <v>534</v>
      </c>
      <c r="F1602" s="33" t="s">
        <v>2432</v>
      </c>
      <c r="G1602" s="34">
        <v>9</v>
      </c>
      <c r="H1602" s="31">
        <v>10</v>
      </c>
      <c r="I1602" s="35">
        <v>29</v>
      </c>
      <c r="J1602" s="45"/>
      <c r="K1602" s="36" t="s">
        <v>2431</v>
      </c>
      <c r="L1602" s="37">
        <v>172.25</v>
      </c>
      <c r="M1602" s="38">
        <v>189.03</v>
      </c>
      <c r="N1602" s="38">
        <v>0</v>
      </c>
      <c r="O1602" s="39">
        <v>40.11</v>
      </c>
      <c r="P1602" s="37">
        <v>2143.23</v>
      </c>
      <c r="Q1602" s="38">
        <v>2370.79</v>
      </c>
      <c r="R1602" s="38">
        <v>1157.93</v>
      </c>
      <c r="S1602" s="38">
        <v>1614.18</v>
      </c>
      <c r="T1602" s="38">
        <v>2518.12</v>
      </c>
      <c r="U1602" s="38">
        <v>2380.05</v>
      </c>
      <c r="V1602" s="38">
        <v>2005.52</v>
      </c>
      <c r="W1602" s="38">
        <v>1302.83</v>
      </c>
      <c r="X1602" s="38">
        <v>419.61</v>
      </c>
      <c r="Y1602" s="38">
        <v>652.38</v>
      </c>
      <c r="Z1602" s="38">
        <v>3308.71</v>
      </c>
      <c r="AA1602" s="40">
        <v>1472.97</v>
      </c>
      <c r="AB1602" s="27">
        <f t="shared" si="72"/>
        <v>189.03</v>
      </c>
      <c r="AC1602" s="28">
        <f t="shared" si="73"/>
        <v>3308.71</v>
      </c>
      <c r="AD1602" s="29">
        <f t="shared" si="74"/>
        <v>0.05713102689567837</v>
      </c>
    </row>
    <row r="1603" spans="1:30" ht="12.75" customHeight="1">
      <c r="A1603" s="30" t="s">
        <v>2433</v>
      </c>
      <c r="B1603" s="31"/>
      <c r="C1603" s="32" t="s">
        <v>2043</v>
      </c>
      <c r="D1603" s="33"/>
      <c r="E1603" s="33">
        <v>534</v>
      </c>
      <c r="F1603" s="33" t="s">
        <v>2430</v>
      </c>
      <c r="G1603" s="34">
        <v>7</v>
      </c>
      <c r="H1603" s="31">
        <v>8</v>
      </c>
      <c r="I1603" s="35">
        <v>29</v>
      </c>
      <c r="K1603" s="36" t="s">
        <v>2433</v>
      </c>
      <c r="L1603" s="37">
        <v>127.36</v>
      </c>
      <c r="M1603" s="38">
        <v>118.24</v>
      </c>
      <c r="N1603" s="38">
        <v>0</v>
      </c>
      <c r="O1603" s="39">
        <v>0</v>
      </c>
      <c r="P1603" s="37">
        <v>265.59</v>
      </c>
      <c r="Q1603" s="38">
        <v>201.86</v>
      </c>
      <c r="R1603" s="38">
        <v>100.2</v>
      </c>
      <c r="S1603" s="38">
        <v>53.86</v>
      </c>
      <c r="T1603" s="38">
        <v>108.83</v>
      </c>
      <c r="U1603" s="38">
        <v>137</v>
      </c>
      <c r="V1603" s="38">
        <v>0</v>
      </c>
      <c r="W1603" s="38">
        <v>156.35</v>
      </c>
      <c r="X1603" s="38">
        <v>208.3</v>
      </c>
      <c r="Y1603" s="38">
        <v>70.2</v>
      </c>
      <c r="Z1603" s="38">
        <v>202.87</v>
      </c>
      <c r="AA1603" s="40">
        <v>225.5</v>
      </c>
      <c r="AB1603" s="27">
        <f t="shared" si="72"/>
        <v>127.36</v>
      </c>
      <c r="AC1603" s="28">
        <f t="shared" si="73"/>
        <v>265.59</v>
      </c>
      <c r="AD1603" s="29">
        <f t="shared" si="74"/>
        <v>0.4795361271132197</v>
      </c>
    </row>
    <row r="1604" spans="1:30" ht="12.75" customHeight="1">
      <c r="A1604" s="30" t="s">
        <v>2434</v>
      </c>
      <c r="B1604" s="31"/>
      <c r="C1604" s="32" t="s">
        <v>2043</v>
      </c>
      <c r="D1604" s="33"/>
      <c r="E1604" s="33">
        <v>534</v>
      </c>
      <c r="F1604" s="33" t="s">
        <v>2430</v>
      </c>
      <c r="G1604" s="34">
        <v>8</v>
      </c>
      <c r="H1604" s="31">
        <v>8</v>
      </c>
      <c r="K1604" s="36" t="s">
        <v>2434</v>
      </c>
      <c r="AB1604" s="27">
        <f aca="true" t="shared" si="75" ref="AB1604:AB1667">MAX(L1604:O1604)</f>
        <v>0</v>
      </c>
      <c r="AC1604" s="28">
        <f aca="true" t="shared" si="76" ref="AC1604:AC1667">MAX(P1604:AA1604)</f>
        <v>0</v>
      </c>
      <c r="AD1604" s="29" t="e">
        <f aca="true" t="shared" si="77" ref="AD1604:AD1667">PRODUCT(AB1604,1/AC1604)</f>
        <v>#DIV/0!</v>
      </c>
    </row>
    <row r="1605" spans="1:30" ht="12.75" customHeight="1">
      <c r="A1605" s="30" t="s">
        <v>2435</v>
      </c>
      <c r="B1605" s="31"/>
      <c r="C1605" s="32" t="s">
        <v>2043</v>
      </c>
      <c r="D1605" s="33"/>
      <c r="E1605" s="33">
        <v>534</v>
      </c>
      <c r="F1605" s="33" t="s">
        <v>2430</v>
      </c>
      <c r="G1605" s="34">
        <v>9</v>
      </c>
      <c r="H1605" s="31">
        <v>9</v>
      </c>
      <c r="I1605" s="35" t="s">
        <v>1140</v>
      </c>
      <c r="K1605" s="36" t="s">
        <v>2435</v>
      </c>
      <c r="L1605" s="37">
        <v>0</v>
      </c>
      <c r="M1605" s="38">
        <v>0</v>
      </c>
      <c r="N1605" s="38">
        <v>0</v>
      </c>
      <c r="O1605" s="39">
        <v>0</v>
      </c>
      <c r="P1605" s="37">
        <v>0</v>
      </c>
      <c r="Q1605" s="38">
        <v>0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v>0</v>
      </c>
      <c r="Y1605" s="38">
        <v>0</v>
      </c>
      <c r="Z1605" s="38">
        <v>157.02</v>
      </c>
      <c r="AA1605" s="40">
        <v>16.04</v>
      </c>
      <c r="AB1605" s="27">
        <f t="shared" si="75"/>
        <v>0</v>
      </c>
      <c r="AC1605" s="28">
        <f t="shared" si="76"/>
        <v>157.02</v>
      </c>
      <c r="AD1605" s="29">
        <f t="shared" si="77"/>
        <v>0</v>
      </c>
    </row>
    <row r="1606" spans="1:30" ht="12.75" customHeight="1">
      <c r="A1606" s="30" t="s">
        <v>2436</v>
      </c>
      <c r="B1606" s="31"/>
      <c r="C1606" s="32" t="s">
        <v>2043</v>
      </c>
      <c r="D1606" s="33"/>
      <c r="E1606" s="33">
        <v>534</v>
      </c>
      <c r="F1606" s="33" t="s">
        <v>2430</v>
      </c>
      <c r="G1606" s="34">
        <v>8</v>
      </c>
      <c r="H1606" s="31">
        <v>8</v>
      </c>
      <c r="I1606" s="35">
        <v>5</v>
      </c>
      <c r="K1606" s="36" t="s">
        <v>2436</v>
      </c>
      <c r="L1606" s="37">
        <v>149.28</v>
      </c>
      <c r="M1606" s="38">
        <v>195.17</v>
      </c>
      <c r="N1606" s="38">
        <v>236.61</v>
      </c>
      <c r="O1606" s="39">
        <v>112.75</v>
      </c>
      <c r="P1606" s="37">
        <v>346.29</v>
      </c>
      <c r="Q1606" s="38">
        <v>404.6</v>
      </c>
      <c r="R1606" s="38">
        <v>268.13</v>
      </c>
      <c r="S1606" s="38">
        <v>327.73</v>
      </c>
      <c r="T1606" s="38">
        <v>352.45</v>
      </c>
      <c r="U1606" s="38">
        <v>321.93</v>
      </c>
      <c r="V1606" s="38">
        <v>710.87</v>
      </c>
      <c r="W1606" s="38">
        <v>347.46</v>
      </c>
      <c r="X1606" s="38">
        <v>673.53</v>
      </c>
      <c r="Y1606" s="38">
        <v>531.97</v>
      </c>
      <c r="Z1606" s="38">
        <v>641.81</v>
      </c>
      <c r="AA1606" s="40">
        <v>624.43</v>
      </c>
      <c r="AB1606" s="27">
        <f t="shared" si="75"/>
        <v>236.61</v>
      </c>
      <c r="AC1606" s="28">
        <f t="shared" si="76"/>
        <v>710.87</v>
      </c>
      <c r="AD1606" s="29">
        <f t="shared" si="77"/>
        <v>0.33284566798430093</v>
      </c>
    </row>
    <row r="1607" spans="1:30" ht="12.75" customHeight="1">
      <c r="A1607" s="30" t="s">
        <v>2437</v>
      </c>
      <c r="B1607" s="31"/>
      <c r="C1607" s="32" t="s">
        <v>2043</v>
      </c>
      <c r="D1607" s="33"/>
      <c r="E1607" s="33">
        <v>534</v>
      </c>
      <c r="F1607" s="33" t="s">
        <v>2430</v>
      </c>
      <c r="G1607" s="34">
        <v>9</v>
      </c>
      <c r="H1607" s="31">
        <v>9</v>
      </c>
      <c r="I1607" s="35">
        <v>25</v>
      </c>
      <c r="K1607" s="36" t="s">
        <v>2437</v>
      </c>
      <c r="L1607" s="37">
        <v>181.34</v>
      </c>
      <c r="M1607" s="38">
        <v>273.79</v>
      </c>
      <c r="N1607" s="38">
        <v>199.42</v>
      </c>
      <c r="O1607" s="39">
        <v>211.48</v>
      </c>
      <c r="P1607" s="37">
        <v>195.17</v>
      </c>
      <c r="Q1607" s="38">
        <v>151.16</v>
      </c>
      <c r="R1607" s="38">
        <v>169.48</v>
      </c>
      <c r="S1607" s="38">
        <v>190.84</v>
      </c>
      <c r="T1607" s="38">
        <v>161.41</v>
      </c>
      <c r="U1607" s="38">
        <v>162</v>
      </c>
      <c r="V1607" s="38">
        <v>324.59</v>
      </c>
      <c r="W1607" s="38">
        <v>314.63</v>
      </c>
      <c r="X1607" s="38">
        <v>401.63</v>
      </c>
      <c r="Y1607" s="38">
        <v>385.1</v>
      </c>
      <c r="Z1607" s="38">
        <v>229.56</v>
      </c>
      <c r="AA1607" s="40">
        <v>248.87</v>
      </c>
      <c r="AB1607" s="27">
        <f t="shared" si="75"/>
        <v>273.79</v>
      </c>
      <c r="AC1607" s="28">
        <f t="shared" si="76"/>
        <v>401.63</v>
      </c>
      <c r="AD1607" s="29">
        <f t="shared" si="77"/>
        <v>0.6816970843811468</v>
      </c>
    </row>
    <row r="1608" spans="1:30" ht="12.75" customHeight="1">
      <c r="A1608" s="30" t="s">
        <v>2438</v>
      </c>
      <c r="C1608" s="32" t="s">
        <v>2043</v>
      </c>
      <c r="E1608" s="33">
        <v>534</v>
      </c>
      <c r="F1608" s="33" t="s">
        <v>2430</v>
      </c>
      <c r="G1608" s="34">
        <v>8</v>
      </c>
      <c r="H1608" s="31">
        <v>8</v>
      </c>
      <c r="I1608" s="35">
        <v>29</v>
      </c>
      <c r="K1608" s="36" t="s">
        <v>2438</v>
      </c>
      <c r="L1608" s="37">
        <v>109.12</v>
      </c>
      <c r="M1608" s="38">
        <v>73.71</v>
      </c>
      <c r="N1608" s="38">
        <v>0</v>
      </c>
      <c r="O1608" s="39">
        <v>0</v>
      </c>
      <c r="P1608" s="37">
        <v>0</v>
      </c>
      <c r="Q1608" s="38">
        <v>0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v>0</v>
      </c>
      <c r="Y1608" s="38">
        <v>0</v>
      </c>
      <c r="Z1608" s="38">
        <v>83.09</v>
      </c>
      <c r="AA1608" s="40">
        <v>0</v>
      </c>
      <c r="AB1608" s="27">
        <f t="shared" si="75"/>
        <v>109.12</v>
      </c>
      <c r="AC1608" s="28">
        <f t="shared" si="76"/>
        <v>83.09</v>
      </c>
      <c r="AD1608" s="29">
        <f t="shared" si="77"/>
        <v>1.3132747623059333</v>
      </c>
    </row>
    <row r="1609" spans="1:30" ht="12.75" customHeight="1">
      <c r="A1609" s="30" t="s">
        <v>2439</v>
      </c>
      <c r="C1609" s="32" t="s">
        <v>2043</v>
      </c>
      <c r="E1609" s="33">
        <v>534</v>
      </c>
      <c r="F1609" s="33" t="s">
        <v>2430</v>
      </c>
      <c r="G1609" s="34">
        <v>8</v>
      </c>
      <c r="H1609" s="31">
        <v>9</v>
      </c>
      <c r="I1609" s="35">
        <v>19</v>
      </c>
      <c r="J1609" s="45" t="s">
        <v>1158</v>
      </c>
      <c r="K1609" s="36" t="s">
        <v>2439</v>
      </c>
      <c r="L1609" s="37">
        <v>0</v>
      </c>
      <c r="M1609" s="38">
        <v>102.78</v>
      </c>
      <c r="N1609" s="38">
        <v>557.59</v>
      </c>
      <c r="O1609" s="39">
        <v>199.02</v>
      </c>
      <c r="P1609" s="37">
        <v>132.32</v>
      </c>
      <c r="Q1609" s="38">
        <v>72.3</v>
      </c>
      <c r="R1609" s="38">
        <v>95.29</v>
      </c>
      <c r="S1609" s="38">
        <v>97.57</v>
      </c>
      <c r="T1609" s="38">
        <v>105.5</v>
      </c>
      <c r="U1609" s="38">
        <v>99.24</v>
      </c>
      <c r="V1609" s="38">
        <v>96.13</v>
      </c>
      <c r="W1609" s="38">
        <v>75.54</v>
      </c>
      <c r="X1609" s="38">
        <v>75.79</v>
      </c>
      <c r="Y1609" s="38">
        <v>62.05</v>
      </c>
      <c r="Z1609" s="38">
        <v>110.36</v>
      </c>
      <c r="AA1609" s="40">
        <v>105.88</v>
      </c>
      <c r="AB1609" s="27">
        <f t="shared" si="75"/>
        <v>557.59</v>
      </c>
      <c r="AC1609" s="28">
        <f t="shared" si="76"/>
        <v>132.32</v>
      </c>
      <c r="AD1609" s="29">
        <f t="shared" si="77"/>
        <v>4.213951027811367</v>
      </c>
    </row>
    <row r="1610" spans="1:30" ht="12.75" customHeight="1">
      <c r="A1610" s="30" t="s">
        <v>2440</v>
      </c>
      <c r="C1610" s="32" t="s">
        <v>2043</v>
      </c>
      <c r="E1610" s="33">
        <v>534</v>
      </c>
      <c r="F1610" s="33" t="s">
        <v>2430</v>
      </c>
      <c r="G1610" s="34">
        <v>8</v>
      </c>
      <c r="H1610" s="31">
        <v>8</v>
      </c>
      <c r="I1610" s="35">
        <v>2</v>
      </c>
      <c r="J1610" s="45" t="s">
        <v>1158</v>
      </c>
      <c r="K1610" s="36" t="s">
        <v>2440</v>
      </c>
      <c r="L1610" s="37">
        <v>136.32</v>
      </c>
      <c r="M1610" s="38">
        <v>168.31</v>
      </c>
      <c r="N1610" s="38">
        <v>583.7</v>
      </c>
      <c r="O1610" s="39">
        <v>376.59</v>
      </c>
      <c r="P1610" s="37">
        <v>18.23</v>
      </c>
      <c r="Q1610" s="38">
        <v>0</v>
      </c>
      <c r="R1610" s="38">
        <v>0</v>
      </c>
      <c r="S1610" s="38">
        <v>60.79</v>
      </c>
      <c r="T1610" s="38">
        <v>0</v>
      </c>
      <c r="U1610" s="38">
        <v>0</v>
      </c>
      <c r="V1610" s="38">
        <v>0</v>
      </c>
      <c r="W1610" s="38">
        <v>35.43</v>
      </c>
      <c r="X1610" s="38">
        <v>128.88</v>
      </c>
      <c r="Y1610" s="38">
        <v>0</v>
      </c>
      <c r="Z1610" s="38">
        <v>0</v>
      </c>
      <c r="AA1610" s="40">
        <v>29.22</v>
      </c>
      <c r="AB1610" s="27">
        <f t="shared" si="75"/>
        <v>583.7</v>
      </c>
      <c r="AC1610" s="28">
        <f t="shared" si="76"/>
        <v>128.88</v>
      </c>
      <c r="AD1610" s="29">
        <f t="shared" si="77"/>
        <v>4.529019242706394</v>
      </c>
    </row>
    <row r="1611" spans="1:30" ht="12.75" customHeight="1">
      <c r="A1611" s="30" t="s">
        <v>2441</v>
      </c>
      <c r="C1611" s="32" t="s">
        <v>2043</v>
      </c>
      <c r="E1611" s="33">
        <v>534</v>
      </c>
      <c r="F1611" s="33" t="s">
        <v>2430</v>
      </c>
      <c r="G1611" s="34">
        <v>8</v>
      </c>
      <c r="H1611" s="31">
        <v>9</v>
      </c>
      <c r="I1611" s="35">
        <v>25</v>
      </c>
      <c r="K1611" s="36" t="s">
        <v>2441</v>
      </c>
      <c r="L1611" s="37">
        <v>202.71</v>
      </c>
      <c r="M1611" s="38">
        <v>198.36</v>
      </c>
      <c r="N1611" s="38">
        <v>124.97</v>
      </c>
      <c r="O1611" s="39">
        <v>17.4</v>
      </c>
      <c r="P1611" s="37">
        <v>696.05</v>
      </c>
      <c r="Q1611" s="38">
        <v>1010.34</v>
      </c>
      <c r="R1611" s="38">
        <v>642.19</v>
      </c>
      <c r="S1611" s="38">
        <v>889.17</v>
      </c>
      <c r="T1611" s="38">
        <v>845.84</v>
      </c>
      <c r="U1611" s="38">
        <v>1522.61</v>
      </c>
      <c r="V1611" s="38">
        <v>709.18</v>
      </c>
      <c r="W1611" s="38">
        <v>550.42</v>
      </c>
      <c r="X1611" s="38">
        <v>504.81</v>
      </c>
      <c r="Y1611" s="38">
        <v>548.89</v>
      </c>
      <c r="Z1611" s="38">
        <v>238.89</v>
      </c>
      <c r="AA1611" s="40">
        <v>331.41</v>
      </c>
      <c r="AB1611" s="27">
        <f t="shared" si="75"/>
        <v>202.71</v>
      </c>
      <c r="AC1611" s="28">
        <f t="shared" si="76"/>
        <v>1522.61</v>
      </c>
      <c r="AD1611" s="29">
        <f t="shared" si="77"/>
        <v>0.13313323832104085</v>
      </c>
    </row>
    <row r="1612" spans="1:30" ht="12.75" customHeight="1">
      <c r="A1612" s="30" t="s">
        <v>2442</v>
      </c>
      <c r="B1612" s="31"/>
      <c r="C1612" s="32" t="s">
        <v>2043</v>
      </c>
      <c r="E1612" s="33">
        <v>534</v>
      </c>
      <c r="F1612" s="33" t="s">
        <v>2430</v>
      </c>
      <c r="G1612" s="34">
        <v>7</v>
      </c>
      <c r="H1612" s="31">
        <v>9</v>
      </c>
      <c r="I1612" s="35">
        <v>4</v>
      </c>
      <c r="K1612" s="36" t="s">
        <v>2442</v>
      </c>
      <c r="L1612" s="37">
        <v>0</v>
      </c>
      <c r="M1612" s="38">
        <v>68.04</v>
      </c>
      <c r="N1612" s="38">
        <v>159.35</v>
      </c>
      <c r="O1612" s="39">
        <v>107.6</v>
      </c>
      <c r="P1612" s="37">
        <v>125.32</v>
      </c>
      <c r="Q1612" s="38">
        <v>71.45</v>
      </c>
      <c r="R1612" s="38">
        <v>102.85</v>
      </c>
      <c r="S1612" s="38">
        <v>85.96</v>
      </c>
      <c r="T1612" s="38">
        <v>122.07</v>
      </c>
      <c r="U1612" s="38">
        <v>69.3</v>
      </c>
      <c r="V1612" s="38">
        <v>203.47</v>
      </c>
      <c r="W1612" s="38">
        <v>293.24</v>
      </c>
      <c r="X1612" s="38">
        <v>230.89</v>
      </c>
      <c r="Y1612" s="38">
        <v>172.33</v>
      </c>
      <c r="Z1612" s="38">
        <v>131.51</v>
      </c>
      <c r="AA1612" s="40">
        <v>146.84</v>
      </c>
      <c r="AB1612" s="27">
        <f t="shared" si="75"/>
        <v>159.35</v>
      </c>
      <c r="AC1612" s="28">
        <f t="shared" si="76"/>
        <v>293.24</v>
      </c>
      <c r="AD1612" s="29">
        <f t="shared" si="77"/>
        <v>0.5434115400354658</v>
      </c>
    </row>
    <row r="1613" spans="1:30" ht="12.75" customHeight="1">
      <c r="A1613" s="30" t="s">
        <v>2443</v>
      </c>
      <c r="C1613" s="32" t="s">
        <v>2043</v>
      </c>
      <c r="E1613" s="33">
        <v>534</v>
      </c>
      <c r="F1613" s="33" t="s">
        <v>2430</v>
      </c>
      <c r="G1613" s="34">
        <v>9</v>
      </c>
      <c r="H1613" s="31">
        <v>8</v>
      </c>
      <c r="I1613" s="35">
        <v>29</v>
      </c>
      <c r="K1613" s="36" t="s">
        <v>2443</v>
      </c>
      <c r="L1613" s="37">
        <v>223.62</v>
      </c>
      <c r="M1613" s="38">
        <v>125.2</v>
      </c>
      <c r="N1613" s="38">
        <v>0</v>
      </c>
      <c r="O1613" s="39">
        <v>0</v>
      </c>
      <c r="P1613" s="37">
        <v>190.64</v>
      </c>
      <c r="Q1613" s="38">
        <v>194.21</v>
      </c>
      <c r="R1613" s="38">
        <v>55.28</v>
      </c>
      <c r="S1613" s="38">
        <v>78.72</v>
      </c>
      <c r="T1613" s="38">
        <v>123.87</v>
      </c>
      <c r="U1613" s="38">
        <v>168.85</v>
      </c>
      <c r="V1613" s="38">
        <v>244.26</v>
      </c>
      <c r="W1613" s="38">
        <v>489</v>
      </c>
      <c r="X1613" s="38">
        <v>505.55</v>
      </c>
      <c r="Y1613" s="38">
        <v>504.23</v>
      </c>
      <c r="Z1613" s="38">
        <v>475.97</v>
      </c>
      <c r="AA1613" s="40">
        <v>435.31</v>
      </c>
      <c r="AB1613" s="27">
        <f t="shared" si="75"/>
        <v>223.62</v>
      </c>
      <c r="AC1613" s="28">
        <f t="shared" si="76"/>
        <v>505.55</v>
      </c>
      <c r="AD1613" s="29">
        <f t="shared" si="77"/>
        <v>0.4423301354959944</v>
      </c>
    </row>
    <row r="1614" spans="1:30" ht="12.75" customHeight="1">
      <c r="A1614" s="30" t="s">
        <v>2444</v>
      </c>
      <c r="C1614" s="32" t="s">
        <v>2043</v>
      </c>
      <c r="E1614" s="33">
        <v>539</v>
      </c>
      <c r="F1614" s="33" t="s">
        <v>2445</v>
      </c>
      <c r="G1614" s="34">
        <v>3</v>
      </c>
      <c r="H1614" s="31">
        <v>4</v>
      </c>
      <c r="I1614" s="35"/>
      <c r="K1614" s="36" t="s">
        <v>2444</v>
      </c>
      <c r="AB1614" s="27">
        <f t="shared" si="75"/>
        <v>0</v>
      </c>
      <c r="AC1614" s="28">
        <f t="shared" si="76"/>
        <v>0</v>
      </c>
      <c r="AD1614" s="29" t="e">
        <f t="shared" si="77"/>
        <v>#DIV/0!</v>
      </c>
    </row>
    <row r="1615" spans="1:30" ht="12.75" customHeight="1">
      <c r="A1615" s="30" t="s">
        <v>2446</v>
      </c>
      <c r="C1615" s="32" t="s">
        <v>2043</v>
      </c>
      <c r="E1615" s="33">
        <v>539</v>
      </c>
      <c r="F1615" s="33" t="s">
        <v>2447</v>
      </c>
      <c r="G1615" s="34">
        <v>3</v>
      </c>
      <c r="H1615" s="31">
        <v>4</v>
      </c>
      <c r="I1615" s="35">
        <v>6</v>
      </c>
      <c r="K1615" s="36" t="s">
        <v>2448</v>
      </c>
      <c r="L1615" s="37">
        <v>959.38</v>
      </c>
      <c r="M1615" s="38">
        <v>988.85</v>
      </c>
      <c r="N1615" s="38">
        <v>1266.98</v>
      </c>
      <c r="O1615" s="39">
        <v>1546.34</v>
      </c>
      <c r="P1615" s="37">
        <v>1644.65</v>
      </c>
      <c r="Q1615" s="38">
        <v>1436.4</v>
      </c>
      <c r="R1615" s="38">
        <v>1596.84</v>
      </c>
      <c r="S1615" s="38">
        <v>1797.37</v>
      </c>
      <c r="T1615" s="38">
        <v>2105.24</v>
      </c>
      <c r="U1615" s="38">
        <v>1534.49</v>
      </c>
      <c r="V1615" s="38">
        <v>2555.9</v>
      </c>
      <c r="W1615" s="38">
        <v>3386.45</v>
      </c>
      <c r="X1615" s="38">
        <v>4022.32</v>
      </c>
      <c r="Y1615" s="38">
        <v>3280.28</v>
      </c>
      <c r="Z1615" s="38">
        <v>2443.15</v>
      </c>
      <c r="AA1615" s="40">
        <v>2084.39</v>
      </c>
      <c r="AB1615" s="27">
        <f t="shared" si="75"/>
        <v>1546.34</v>
      </c>
      <c r="AC1615" s="28">
        <f t="shared" si="76"/>
        <v>4022.32</v>
      </c>
      <c r="AD1615" s="29">
        <f t="shared" si="77"/>
        <v>0.38443982577219116</v>
      </c>
    </row>
    <row r="1616" spans="1:30" ht="12.75" customHeight="1">
      <c r="A1616" s="30" t="s">
        <v>2449</v>
      </c>
      <c r="B1616" s="31"/>
      <c r="C1616" s="32" t="s">
        <v>2043</v>
      </c>
      <c r="E1616" s="33">
        <v>539</v>
      </c>
      <c r="F1616" s="33" t="s">
        <v>2447</v>
      </c>
      <c r="G1616" s="34">
        <v>3</v>
      </c>
      <c r="H1616" s="31">
        <v>4</v>
      </c>
      <c r="I1616" s="35">
        <v>25</v>
      </c>
      <c r="K1616" s="36" t="s">
        <v>2450</v>
      </c>
      <c r="L1616" s="37">
        <v>574.92</v>
      </c>
      <c r="M1616" s="38">
        <v>606.58</v>
      </c>
      <c r="N1616" s="38">
        <v>498</v>
      </c>
      <c r="O1616" s="39">
        <v>551.04</v>
      </c>
      <c r="P1616" s="37">
        <v>664.28</v>
      </c>
      <c r="Q1616" s="38">
        <v>666.25</v>
      </c>
      <c r="R1616" s="38">
        <v>807</v>
      </c>
      <c r="S1616" s="38">
        <v>667.36</v>
      </c>
      <c r="T1616" s="38">
        <v>936.21</v>
      </c>
      <c r="U1616" s="38">
        <v>643.05</v>
      </c>
      <c r="V1616" s="38">
        <v>1471.04</v>
      </c>
      <c r="W1616" s="38">
        <v>1448.95</v>
      </c>
      <c r="X1616" s="38">
        <v>1660.31</v>
      </c>
      <c r="Y1616" s="38">
        <v>1705.37</v>
      </c>
      <c r="Z1616" s="38">
        <v>1205.43</v>
      </c>
      <c r="AA1616" s="40">
        <v>1128.38</v>
      </c>
      <c r="AB1616" s="27">
        <f t="shared" si="75"/>
        <v>606.58</v>
      </c>
      <c r="AC1616" s="28">
        <f t="shared" si="76"/>
        <v>1705.37</v>
      </c>
      <c r="AD1616" s="29">
        <f t="shared" si="77"/>
        <v>0.35568820842397847</v>
      </c>
    </row>
    <row r="1617" spans="1:30" ht="12.75" customHeight="1">
      <c r="A1617" s="30" t="s">
        <v>2451</v>
      </c>
      <c r="B1617" s="31"/>
      <c r="C1617" s="32" t="s">
        <v>2043</v>
      </c>
      <c r="D1617" s="33"/>
      <c r="E1617" s="33">
        <v>539</v>
      </c>
      <c r="F1617" s="33" t="s">
        <v>2447</v>
      </c>
      <c r="G1617" s="34">
        <v>4</v>
      </c>
      <c r="H1617" s="31">
        <v>4</v>
      </c>
      <c r="I1617" s="35">
        <v>25</v>
      </c>
      <c r="K1617" s="36" t="s">
        <v>2452</v>
      </c>
      <c r="L1617" s="37">
        <v>1142.58</v>
      </c>
      <c r="M1617" s="38">
        <v>930.74</v>
      </c>
      <c r="N1617" s="38">
        <v>499.26</v>
      </c>
      <c r="O1617" s="39">
        <v>688.4</v>
      </c>
      <c r="P1617" s="37">
        <v>1050.03</v>
      </c>
      <c r="Q1617" s="38">
        <v>1124.96</v>
      </c>
      <c r="R1617" s="38">
        <v>1082.6</v>
      </c>
      <c r="S1617" s="38">
        <v>840.05</v>
      </c>
      <c r="T1617" s="38">
        <v>740.59</v>
      </c>
      <c r="U1617" s="38">
        <v>1446.34</v>
      </c>
      <c r="V1617" s="38">
        <v>1522.58</v>
      </c>
      <c r="W1617" s="38">
        <v>1127.06</v>
      </c>
      <c r="X1617" s="38">
        <v>758.72</v>
      </c>
      <c r="Y1617" s="38">
        <v>853.47</v>
      </c>
      <c r="Z1617" s="38">
        <v>1663.96</v>
      </c>
      <c r="AA1617" s="40">
        <v>1202.04</v>
      </c>
      <c r="AB1617" s="27">
        <f t="shared" si="75"/>
        <v>1142.58</v>
      </c>
      <c r="AC1617" s="28">
        <f t="shared" si="76"/>
        <v>1663.96</v>
      </c>
      <c r="AD1617" s="29">
        <f t="shared" si="77"/>
        <v>0.6866631409408879</v>
      </c>
    </row>
    <row r="1618" spans="1:30" ht="12.75" customHeight="1">
      <c r="A1618" s="30" t="s">
        <v>2453</v>
      </c>
      <c r="C1618" s="32" t="s">
        <v>2043</v>
      </c>
      <c r="E1618" s="33">
        <v>539</v>
      </c>
      <c r="F1618" s="33" t="s">
        <v>2447</v>
      </c>
      <c r="G1618" s="34">
        <v>4</v>
      </c>
      <c r="H1618" s="31">
        <v>3</v>
      </c>
      <c r="I1618" s="35">
        <v>29</v>
      </c>
      <c r="K1618" s="36" t="s">
        <v>2454</v>
      </c>
      <c r="L1618" s="37">
        <v>371.04</v>
      </c>
      <c r="M1618" s="38">
        <v>351.16</v>
      </c>
      <c r="N1618" s="38">
        <v>0</v>
      </c>
      <c r="O1618" s="39">
        <v>0</v>
      </c>
      <c r="P1618" s="37">
        <v>504.97</v>
      </c>
      <c r="Q1618" s="38">
        <v>644.91</v>
      </c>
      <c r="R1618" s="38">
        <v>602.04</v>
      </c>
      <c r="S1618" s="38">
        <v>604.42</v>
      </c>
      <c r="T1618" s="38">
        <v>712.73</v>
      </c>
      <c r="U1618" s="38">
        <v>554.37</v>
      </c>
      <c r="V1618" s="38">
        <v>833.64</v>
      </c>
      <c r="W1618" s="38">
        <v>1146.65</v>
      </c>
      <c r="X1618" s="38">
        <v>1150.68</v>
      </c>
      <c r="Y1618" s="38">
        <v>1230.1</v>
      </c>
      <c r="Z1618" s="38">
        <v>493.32</v>
      </c>
      <c r="AA1618" s="40">
        <v>783.41</v>
      </c>
      <c r="AB1618" s="27">
        <f t="shared" si="75"/>
        <v>371.04</v>
      </c>
      <c r="AC1618" s="28">
        <f t="shared" si="76"/>
        <v>1230.1</v>
      </c>
      <c r="AD1618" s="29">
        <f t="shared" si="77"/>
        <v>0.30163401349483787</v>
      </c>
    </row>
    <row r="1619" spans="1:30" ht="12.75" customHeight="1">
      <c r="A1619" s="30" t="s">
        <v>2455</v>
      </c>
      <c r="B1619" s="31"/>
      <c r="C1619" s="32" t="s">
        <v>2043</v>
      </c>
      <c r="D1619" s="33"/>
      <c r="E1619" s="33">
        <v>539</v>
      </c>
      <c r="F1619" s="33" t="s">
        <v>2447</v>
      </c>
      <c r="G1619" s="34">
        <v>3</v>
      </c>
      <c r="H1619" s="31">
        <v>4</v>
      </c>
      <c r="I1619" s="35">
        <v>3</v>
      </c>
      <c r="J1619" s="45"/>
      <c r="K1619" s="36" t="s">
        <v>2456</v>
      </c>
      <c r="L1619" s="37">
        <v>1069.38</v>
      </c>
      <c r="M1619" s="38">
        <v>1071.18</v>
      </c>
      <c r="N1619" s="38">
        <v>1340.76</v>
      </c>
      <c r="O1619" s="39">
        <v>2170.61</v>
      </c>
      <c r="P1619" s="37">
        <v>581.29</v>
      </c>
      <c r="Q1619" s="38">
        <v>828.88</v>
      </c>
      <c r="R1619" s="38">
        <v>720.33</v>
      </c>
      <c r="S1619" s="38">
        <v>819.78</v>
      </c>
      <c r="T1619" s="38">
        <v>437.13</v>
      </c>
      <c r="U1619" s="38">
        <v>931.12</v>
      </c>
      <c r="V1619" s="38">
        <v>480.28</v>
      </c>
      <c r="W1619" s="38">
        <v>447.01</v>
      </c>
      <c r="X1619" s="38">
        <v>401.74</v>
      </c>
      <c r="Y1619" s="38">
        <v>446.43</v>
      </c>
      <c r="Z1619" s="38">
        <v>2268.04</v>
      </c>
      <c r="AA1619" s="40">
        <v>853.06</v>
      </c>
      <c r="AB1619" s="27">
        <f t="shared" si="75"/>
        <v>2170.61</v>
      </c>
      <c r="AC1619" s="28">
        <f t="shared" si="76"/>
        <v>2268.04</v>
      </c>
      <c r="AD1619" s="29">
        <f t="shared" si="77"/>
        <v>0.9570422038412022</v>
      </c>
    </row>
    <row r="1620" spans="1:30" ht="12.75" customHeight="1">
      <c r="A1620" s="30" t="s">
        <v>2457</v>
      </c>
      <c r="C1620" s="32" t="s">
        <v>2043</v>
      </c>
      <c r="E1620" s="33">
        <v>539</v>
      </c>
      <c r="F1620" s="33" t="s">
        <v>2447</v>
      </c>
      <c r="G1620" s="34">
        <v>3</v>
      </c>
      <c r="H1620" s="31">
        <v>4</v>
      </c>
      <c r="K1620" s="36" t="s">
        <v>2458</v>
      </c>
      <c r="AB1620" s="27">
        <f t="shared" si="75"/>
        <v>0</v>
      </c>
      <c r="AC1620" s="28">
        <f t="shared" si="76"/>
        <v>0</v>
      </c>
      <c r="AD1620" s="29" t="e">
        <f t="shared" si="77"/>
        <v>#DIV/0!</v>
      </c>
    </row>
    <row r="1621" spans="1:30" ht="12.75" customHeight="1">
      <c r="A1621" s="30" t="s">
        <v>2459</v>
      </c>
      <c r="C1621" s="32" t="s">
        <v>2043</v>
      </c>
      <c r="E1621" s="33">
        <v>539</v>
      </c>
      <c r="F1621" s="33" t="s">
        <v>2447</v>
      </c>
      <c r="G1621" s="34">
        <v>3</v>
      </c>
      <c r="H1621" s="31">
        <v>4</v>
      </c>
      <c r="I1621" s="35"/>
      <c r="K1621" s="36" t="s">
        <v>2460</v>
      </c>
      <c r="AB1621" s="27">
        <f t="shared" si="75"/>
        <v>0</v>
      </c>
      <c r="AC1621" s="28">
        <f t="shared" si="76"/>
        <v>0</v>
      </c>
      <c r="AD1621" s="29" t="e">
        <f t="shared" si="77"/>
        <v>#DIV/0!</v>
      </c>
    </row>
    <row r="1622" spans="1:30" ht="12.75" customHeight="1">
      <c r="A1622" s="30" t="s">
        <v>2461</v>
      </c>
      <c r="C1622" s="32" t="s">
        <v>2043</v>
      </c>
      <c r="E1622" s="33">
        <v>539</v>
      </c>
      <c r="F1622" s="33" t="s">
        <v>2447</v>
      </c>
      <c r="G1622" s="34">
        <v>3</v>
      </c>
      <c r="H1622" s="31">
        <v>2</v>
      </c>
      <c r="I1622" s="35">
        <v>29</v>
      </c>
      <c r="K1622" s="36" t="s">
        <v>2462</v>
      </c>
      <c r="L1622" s="37">
        <v>259.19</v>
      </c>
      <c r="M1622" s="38">
        <v>266.43</v>
      </c>
      <c r="N1622" s="38">
        <v>0</v>
      </c>
      <c r="O1622" s="39">
        <v>0</v>
      </c>
      <c r="P1622" s="37">
        <v>754.23</v>
      </c>
      <c r="Q1622" s="38">
        <v>620.37</v>
      </c>
      <c r="R1622" s="38">
        <v>757.59</v>
      </c>
      <c r="S1622" s="38">
        <v>594.64</v>
      </c>
      <c r="T1622" s="38">
        <v>865.11</v>
      </c>
      <c r="U1622" s="38">
        <v>757.34</v>
      </c>
      <c r="V1622" s="38">
        <v>1156.57</v>
      </c>
      <c r="W1622" s="38">
        <v>1003.36</v>
      </c>
      <c r="X1622" s="38">
        <v>1130.79</v>
      </c>
      <c r="Y1622" s="38">
        <v>1096.15</v>
      </c>
      <c r="Z1622" s="38">
        <v>822.74</v>
      </c>
      <c r="AA1622" s="40">
        <v>667.94</v>
      </c>
      <c r="AB1622" s="27">
        <f t="shared" si="75"/>
        <v>266.43</v>
      </c>
      <c r="AC1622" s="28">
        <f t="shared" si="76"/>
        <v>1156.57</v>
      </c>
      <c r="AD1622" s="29">
        <f t="shared" si="77"/>
        <v>0.23036219165290472</v>
      </c>
    </row>
    <row r="1623" spans="1:30" ht="12.75" customHeight="1">
      <c r="A1623" s="30" t="s">
        <v>2463</v>
      </c>
      <c r="C1623" s="32" t="s">
        <v>2043</v>
      </c>
      <c r="E1623" s="33">
        <v>539</v>
      </c>
      <c r="F1623" s="33" t="s">
        <v>2447</v>
      </c>
      <c r="G1623" s="34">
        <v>3</v>
      </c>
      <c r="H1623" s="31">
        <v>4</v>
      </c>
      <c r="I1623" s="35" t="s">
        <v>1140</v>
      </c>
      <c r="K1623" s="36" t="s">
        <v>2464</v>
      </c>
      <c r="L1623" s="37">
        <v>0</v>
      </c>
      <c r="M1623" s="38">
        <v>0</v>
      </c>
      <c r="N1623" s="38">
        <v>0</v>
      </c>
      <c r="O1623" s="39">
        <v>0</v>
      </c>
      <c r="P1623" s="37">
        <v>35.37</v>
      </c>
      <c r="Q1623" s="38">
        <v>63.21</v>
      </c>
      <c r="R1623" s="38">
        <v>51.5</v>
      </c>
      <c r="S1623" s="38">
        <v>39.73</v>
      </c>
      <c r="T1623" s="38">
        <v>0</v>
      </c>
      <c r="U1623" s="38">
        <v>63.37</v>
      </c>
      <c r="V1623" s="38">
        <v>108.21</v>
      </c>
      <c r="W1623" s="38">
        <v>61.18</v>
      </c>
      <c r="X1623" s="38">
        <v>31.94</v>
      </c>
      <c r="Y1623" s="38">
        <v>71.61</v>
      </c>
      <c r="Z1623" s="38">
        <v>113.86</v>
      </c>
      <c r="AA1623" s="40">
        <v>110.99</v>
      </c>
      <c r="AB1623" s="27">
        <f t="shared" si="75"/>
        <v>0</v>
      </c>
      <c r="AC1623" s="28">
        <f t="shared" si="76"/>
        <v>113.86</v>
      </c>
      <c r="AD1623" s="29">
        <f t="shared" si="77"/>
        <v>0</v>
      </c>
    </row>
    <row r="1624" spans="1:30" ht="12.75" customHeight="1">
      <c r="A1624" s="30" t="s">
        <v>2465</v>
      </c>
      <c r="B1624" s="31"/>
      <c r="C1624" s="32" t="s">
        <v>2043</v>
      </c>
      <c r="D1624" s="33"/>
      <c r="E1624" s="33">
        <v>539</v>
      </c>
      <c r="F1624" s="33" t="s">
        <v>2447</v>
      </c>
      <c r="G1624" s="34">
        <v>3</v>
      </c>
      <c r="H1624" s="31">
        <v>4</v>
      </c>
      <c r="I1624" s="35">
        <v>6</v>
      </c>
      <c r="K1624" s="36" t="s">
        <v>2466</v>
      </c>
      <c r="L1624" s="37">
        <v>503.62</v>
      </c>
      <c r="M1624" s="38">
        <v>482.62</v>
      </c>
      <c r="N1624" s="38">
        <v>535.64</v>
      </c>
      <c r="O1624" s="39">
        <v>424.25</v>
      </c>
      <c r="P1624" s="37">
        <v>335.34</v>
      </c>
      <c r="Q1624" s="38">
        <v>403.01</v>
      </c>
      <c r="R1624" s="38">
        <v>325.96</v>
      </c>
      <c r="S1624" s="38">
        <v>318.33</v>
      </c>
      <c r="T1624" s="38">
        <v>300.79</v>
      </c>
      <c r="U1624" s="38">
        <v>297.58</v>
      </c>
      <c r="V1624" s="38">
        <v>225.56</v>
      </c>
      <c r="W1624" s="38">
        <v>237.06</v>
      </c>
      <c r="X1624" s="38">
        <v>191.99</v>
      </c>
      <c r="Y1624" s="38">
        <v>207.73</v>
      </c>
      <c r="Z1624" s="38">
        <v>379.84</v>
      </c>
      <c r="AA1624" s="40">
        <v>318.75</v>
      </c>
      <c r="AB1624" s="27">
        <f t="shared" si="75"/>
        <v>535.64</v>
      </c>
      <c r="AC1624" s="28">
        <f t="shared" si="76"/>
        <v>403.01</v>
      </c>
      <c r="AD1624" s="29">
        <f t="shared" si="77"/>
        <v>1.3290985335351482</v>
      </c>
    </row>
    <row r="1625" spans="1:30" ht="12.75" customHeight="1">
      <c r="A1625" s="30" t="s">
        <v>2467</v>
      </c>
      <c r="C1625" s="32" t="s">
        <v>2043</v>
      </c>
      <c r="E1625" s="33">
        <v>539</v>
      </c>
      <c r="F1625" s="33" t="s">
        <v>2447</v>
      </c>
      <c r="G1625" s="34">
        <v>4</v>
      </c>
      <c r="H1625" s="31">
        <v>4</v>
      </c>
      <c r="I1625" s="35">
        <v>6</v>
      </c>
      <c r="K1625" s="36" t="s">
        <v>2468</v>
      </c>
      <c r="L1625" s="37">
        <v>404.32</v>
      </c>
      <c r="M1625" s="38">
        <v>394.84</v>
      </c>
      <c r="N1625" s="38">
        <v>398.61</v>
      </c>
      <c r="O1625" s="39">
        <v>396.43</v>
      </c>
      <c r="P1625" s="37">
        <v>368.05</v>
      </c>
      <c r="Q1625" s="38">
        <v>366.7</v>
      </c>
      <c r="R1625" s="38">
        <v>340.15</v>
      </c>
      <c r="S1625" s="38">
        <v>339.05</v>
      </c>
      <c r="T1625" s="38">
        <v>306.01</v>
      </c>
      <c r="U1625" s="38">
        <v>325.12</v>
      </c>
      <c r="V1625" s="38">
        <v>396.12</v>
      </c>
      <c r="W1625" s="38">
        <v>280.19</v>
      </c>
      <c r="X1625" s="38">
        <v>304.3</v>
      </c>
      <c r="Y1625" s="38">
        <v>291.55</v>
      </c>
      <c r="Z1625" s="38">
        <v>313.15</v>
      </c>
      <c r="AA1625" s="40">
        <v>325.61</v>
      </c>
      <c r="AB1625" s="27">
        <f t="shared" si="75"/>
        <v>404.32</v>
      </c>
      <c r="AC1625" s="28">
        <f t="shared" si="76"/>
        <v>396.12</v>
      </c>
      <c r="AD1625" s="29">
        <f t="shared" si="77"/>
        <v>1.020700797738059</v>
      </c>
    </row>
    <row r="1626" spans="1:30" ht="12.75" customHeight="1">
      <c r="A1626" s="30" t="s">
        <v>2469</v>
      </c>
      <c r="B1626" s="31"/>
      <c r="C1626" s="32" t="s">
        <v>2043</v>
      </c>
      <c r="E1626" s="33">
        <v>539</v>
      </c>
      <c r="F1626" s="33" t="s">
        <v>2447</v>
      </c>
      <c r="G1626" s="34">
        <v>3</v>
      </c>
      <c r="H1626" s="31">
        <v>4</v>
      </c>
      <c r="I1626" s="35">
        <v>17</v>
      </c>
      <c r="K1626" s="36" t="s">
        <v>2470</v>
      </c>
      <c r="L1626" s="37">
        <v>0</v>
      </c>
      <c r="M1626" s="38">
        <v>0</v>
      </c>
      <c r="N1626" s="38">
        <v>0</v>
      </c>
      <c r="O1626" s="39">
        <v>69.74</v>
      </c>
      <c r="P1626" s="37">
        <v>136.63</v>
      </c>
      <c r="Q1626" s="38">
        <v>126.07</v>
      </c>
      <c r="R1626" s="38">
        <v>218.06</v>
      </c>
      <c r="S1626" s="38">
        <v>137.33</v>
      </c>
      <c r="T1626" s="38">
        <v>135.25</v>
      </c>
      <c r="U1626" s="38">
        <v>182.24</v>
      </c>
      <c r="V1626" s="38">
        <v>165.42</v>
      </c>
      <c r="W1626" s="38">
        <v>153.49</v>
      </c>
      <c r="X1626" s="38">
        <v>158.98</v>
      </c>
      <c r="Y1626" s="38">
        <v>151.44</v>
      </c>
      <c r="Z1626" s="38">
        <v>169.01</v>
      </c>
      <c r="AA1626" s="40">
        <v>185.52</v>
      </c>
      <c r="AB1626" s="27">
        <f t="shared" si="75"/>
        <v>69.74</v>
      </c>
      <c r="AC1626" s="28">
        <f t="shared" si="76"/>
        <v>218.06</v>
      </c>
      <c r="AD1626" s="29">
        <f t="shared" si="77"/>
        <v>0.31982023296340456</v>
      </c>
    </row>
    <row r="1627" spans="1:30" ht="12.75" customHeight="1">
      <c r="A1627" s="30" t="s">
        <v>2471</v>
      </c>
      <c r="B1627" s="31"/>
      <c r="C1627" s="32" t="s">
        <v>2043</v>
      </c>
      <c r="D1627" s="33"/>
      <c r="E1627" s="33">
        <v>539</v>
      </c>
      <c r="F1627" s="33" t="s">
        <v>2447</v>
      </c>
      <c r="G1627" s="34">
        <v>3</v>
      </c>
      <c r="H1627" s="31">
        <v>4</v>
      </c>
      <c r="I1627" s="35" t="s">
        <v>1140</v>
      </c>
      <c r="K1627" s="36" t="s">
        <v>2472</v>
      </c>
      <c r="L1627" s="37">
        <v>0</v>
      </c>
      <c r="M1627" s="38">
        <v>0</v>
      </c>
      <c r="N1627" s="38">
        <v>0</v>
      </c>
      <c r="O1627" s="39">
        <v>0</v>
      </c>
      <c r="P1627" s="37">
        <v>0</v>
      </c>
      <c r="Q1627" s="38">
        <v>0</v>
      </c>
      <c r="R1627" s="38">
        <v>0</v>
      </c>
      <c r="S1627" s="38">
        <v>0</v>
      </c>
      <c r="T1627" s="38">
        <v>0</v>
      </c>
      <c r="U1627" s="38">
        <v>0</v>
      </c>
      <c r="V1627" s="38">
        <v>0</v>
      </c>
      <c r="W1627" s="38">
        <v>0</v>
      </c>
      <c r="X1627" s="38">
        <v>0</v>
      </c>
      <c r="Y1627" s="38">
        <v>0</v>
      </c>
      <c r="Z1627" s="38">
        <v>0</v>
      </c>
      <c r="AA1627" s="40">
        <v>0</v>
      </c>
      <c r="AB1627" s="27">
        <f t="shared" si="75"/>
        <v>0</v>
      </c>
      <c r="AC1627" s="28">
        <f t="shared" si="76"/>
        <v>0</v>
      </c>
      <c r="AD1627" s="29" t="e">
        <f t="shared" si="77"/>
        <v>#DIV/0!</v>
      </c>
    </row>
    <row r="1628" spans="1:30" ht="12.75" customHeight="1">
      <c r="A1628" s="30" t="s">
        <v>2473</v>
      </c>
      <c r="B1628" s="31"/>
      <c r="C1628" s="32" t="s">
        <v>2043</v>
      </c>
      <c r="D1628" s="33"/>
      <c r="E1628" s="33">
        <v>539</v>
      </c>
      <c r="F1628" s="33" t="s">
        <v>2447</v>
      </c>
      <c r="G1628" s="34">
        <v>3</v>
      </c>
      <c r="H1628" s="31">
        <v>3</v>
      </c>
      <c r="I1628" s="35" t="s">
        <v>1140</v>
      </c>
      <c r="K1628" s="36" t="s">
        <v>2474</v>
      </c>
      <c r="L1628" s="37">
        <v>0</v>
      </c>
      <c r="M1628" s="38">
        <v>0</v>
      </c>
      <c r="N1628" s="38">
        <v>0</v>
      </c>
      <c r="O1628" s="39">
        <v>0</v>
      </c>
      <c r="P1628" s="37">
        <v>244.95</v>
      </c>
      <c r="Q1628" s="38">
        <v>133.21</v>
      </c>
      <c r="R1628" s="38">
        <v>117.45</v>
      </c>
      <c r="S1628" s="38">
        <v>80.23</v>
      </c>
      <c r="T1628" s="38">
        <v>0</v>
      </c>
      <c r="U1628" s="38">
        <v>183.12</v>
      </c>
      <c r="V1628" s="38">
        <v>314.69</v>
      </c>
      <c r="W1628" s="38">
        <v>191.51</v>
      </c>
      <c r="X1628" s="38">
        <v>0</v>
      </c>
      <c r="Y1628" s="38">
        <v>198.91</v>
      </c>
      <c r="Z1628" s="38">
        <v>212.65</v>
      </c>
      <c r="AA1628" s="40">
        <v>233.77</v>
      </c>
      <c r="AB1628" s="27">
        <f t="shared" si="75"/>
        <v>0</v>
      </c>
      <c r="AC1628" s="28">
        <f t="shared" si="76"/>
        <v>314.69</v>
      </c>
      <c r="AD1628" s="29">
        <f t="shared" si="77"/>
        <v>0</v>
      </c>
    </row>
    <row r="1629" spans="1:30" ht="12.75" customHeight="1">
      <c r="A1629" s="30" t="s">
        <v>2475</v>
      </c>
      <c r="C1629" s="32" t="s">
        <v>2043</v>
      </c>
      <c r="D1629" s="33"/>
      <c r="E1629" s="33">
        <v>550</v>
      </c>
      <c r="F1629" s="33" t="s">
        <v>1360</v>
      </c>
      <c r="G1629" s="34">
        <v>9</v>
      </c>
      <c r="H1629" s="31">
        <v>9</v>
      </c>
      <c r="I1629" s="35" t="s">
        <v>1140</v>
      </c>
      <c r="K1629" s="36" t="s">
        <v>2475</v>
      </c>
      <c r="L1629" s="37">
        <v>0</v>
      </c>
      <c r="M1629" s="38">
        <v>0</v>
      </c>
      <c r="N1629" s="38">
        <v>0</v>
      </c>
      <c r="O1629" s="39">
        <v>0</v>
      </c>
      <c r="P1629" s="37">
        <v>53.72</v>
      </c>
      <c r="Q1629" s="38">
        <v>0</v>
      </c>
      <c r="R1629" s="38">
        <v>0</v>
      </c>
      <c r="S1629" s="38">
        <v>0</v>
      </c>
      <c r="T1629" s="38">
        <v>0</v>
      </c>
      <c r="U1629" s="38">
        <v>0</v>
      </c>
      <c r="V1629" s="38">
        <v>0</v>
      </c>
      <c r="W1629" s="38">
        <v>0</v>
      </c>
      <c r="X1629" s="38">
        <v>0</v>
      </c>
      <c r="Y1629" s="38">
        <v>0</v>
      </c>
      <c r="Z1629" s="38">
        <v>446.02</v>
      </c>
      <c r="AA1629" s="40">
        <v>292.34</v>
      </c>
      <c r="AB1629" s="27">
        <f t="shared" si="75"/>
        <v>0</v>
      </c>
      <c r="AC1629" s="28">
        <f t="shared" si="76"/>
        <v>446.02</v>
      </c>
      <c r="AD1629" s="29">
        <f t="shared" si="77"/>
        <v>0</v>
      </c>
    </row>
    <row r="1630" spans="1:30" ht="12.75" customHeight="1">
      <c r="A1630" s="30" t="s">
        <v>2476</v>
      </c>
      <c r="C1630" s="32" t="s">
        <v>2043</v>
      </c>
      <c r="D1630" s="33"/>
      <c r="E1630" s="33">
        <v>550</v>
      </c>
      <c r="F1630" s="33" t="s">
        <v>1360</v>
      </c>
      <c r="G1630" s="34">
        <v>9</v>
      </c>
      <c r="H1630" s="31">
        <v>9</v>
      </c>
      <c r="I1630" s="35"/>
      <c r="K1630" s="36" t="s">
        <v>2476</v>
      </c>
      <c r="AB1630" s="27">
        <f t="shared" si="75"/>
        <v>0</v>
      </c>
      <c r="AC1630" s="28">
        <f t="shared" si="76"/>
        <v>0</v>
      </c>
      <c r="AD1630" s="29" t="e">
        <f t="shared" si="77"/>
        <v>#DIV/0!</v>
      </c>
    </row>
    <row r="1631" spans="1:30" ht="12.75" customHeight="1">
      <c r="A1631" s="30" t="s">
        <v>2477</v>
      </c>
      <c r="B1631" s="31"/>
      <c r="C1631" s="32" t="s">
        <v>2043</v>
      </c>
      <c r="E1631" s="33">
        <v>550</v>
      </c>
      <c r="F1631" s="33" t="s">
        <v>1360</v>
      </c>
      <c r="G1631" s="34">
        <v>7</v>
      </c>
      <c r="H1631" s="31">
        <v>8</v>
      </c>
      <c r="I1631" s="35" t="s">
        <v>1140</v>
      </c>
      <c r="K1631" s="36" t="s">
        <v>2477</v>
      </c>
      <c r="L1631" s="37">
        <v>0</v>
      </c>
      <c r="M1631" s="38">
        <v>0</v>
      </c>
      <c r="N1631" s="38">
        <v>0</v>
      </c>
      <c r="O1631" s="39">
        <v>0</v>
      </c>
      <c r="P1631" s="37">
        <v>167.63</v>
      </c>
      <c r="Q1631" s="38">
        <v>168.8</v>
      </c>
      <c r="R1631" s="38">
        <v>186.77</v>
      </c>
      <c r="S1631" s="38">
        <v>165.85</v>
      </c>
      <c r="T1631" s="38">
        <v>209.23</v>
      </c>
      <c r="U1631" s="38">
        <v>149.74</v>
      </c>
      <c r="V1631" s="38">
        <v>169.72</v>
      </c>
      <c r="W1631" s="38">
        <v>246.25</v>
      </c>
      <c r="X1631" s="38">
        <v>222.38</v>
      </c>
      <c r="Y1631" s="38">
        <v>257.16</v>
      </c>
      <c r="Z1631" s="38">
        <v>95.72</v>
      </c>
      <c r="AA1631" s="40">
        <v>172.74</v>
      </c>
      <c r="AB1631" s="27">
        <f t="shared" si="75"/>
        <v>0</v>
      </c>
      <c r="AC1631" s="28">
        <f t="shared" si="76"/>
        <v>257.16</v>
      </c>
      <c r="AD1631" s="29">
        <f t="shared" si="77"/>
        <v>0</v>
      </c>
    </row>
    <row r="1632" spans="1:30" ht="12.75" customHeight="1">
      <c r="A1632" s="30" t="s">
        <v>2478</v>
      </c>
      <c r="B1632" s="31"/>
      <c r="C1632" s="32" t="s">
        <v>2043</v>
      </c>
      <c r="E1632" s="33">
        <v>550</v>
      </c>
      <c r="F1632" s="33" t="s">
        <v>1429</v>
      </c>
      <c r="G1632" s="34">
        <v>9</v>
      </c>
      <c r="H1632" s="31">
        <v>9</v>
      </c>
      <c r="I1632" s="35" t="s">
        <v>1140</v>
      </c>
      <c r="K1632" s="36" t="s">
        <v>2478</v>
      </c>
      <c r="L1632" s="37">
        <v>0</v>
      </c>
      <c r="M1632" s="38">
        <v>0</v>
      </c>
      <c r="N1632" s="38">
        <v>0</v>
      </c>
      <c r="O1632" s="39">
        <v>0</v>
      </c>
      <c r="P1632" s="37">
        <v>12.89</v>
      </c>
      <c r="Q1632" s="38">
        <v>0</v>
      </c>
      <c r="R1632" s="38">
        <v>0</v>
      </c>
      <c r="S1632" s="38">
        <v>0</v>
      </c>
      <c r="T1632" s="38">
        <v>0</v>
      </c>
      <c r="U1632" s="38">
        <v>0</v>
      </c>
      <c r="V1632" s="38">
        <v>0</v>
      </c>
      <c r="W1632" s="38">
        <v>0</v>
      </c>
      <c r="X1632" s="38">
        <v>0</v>
      </c>
      <c r="Y1632" s="38">
        <v>0</v>
      </c>
      <c r="Z1632" s="38">
        <v>0</v>
      </c>
      <c r="AA1632" s="40">
        <v>0</v>
      </c>
      <c r="AB1632" s="27">
        <f t="shared" si="75"/>
        <v>0</v>
      </c>
      <c r="AC1632" s="28">
        <f t="shared" si="76"/>
        <v>12.89</v>
      </c>
      <c r="AD1632" s="29">
        <f t="shared" si="77"/>
        <v>0</v>
      </c>
    </row>
    <row r="1633" spans="1:30" ht="12.75" customHeight="1">
      <c r="A1633" s="30" t="s">
        <v>2479</v>
      </c>
      <c r="C1633" s="32" t="s">
        <v>2043</v>
      </c>
      <c r="D1633" s="33"/>
      <c r="E1633" s="55">
        <v>550.1</v>
      </c>
      <c r="F1633" s="33" t="s">
        <v>2480</v>
      </c>
      <c r="G1633" s="34">
        <v>9</v>
      </c>
      <c r="H1633" s="31">
        <v>10</v>
      </c>
      <c r="I1633" s="35">
        <v>3</v>
      </c>
      <c r="K1633" s="36" t="s">
        <v>2479</v>
      </c>
      <c r="L1633" s="37">
        <v>132.82</v>
      </c>
      <c r="M1633" s="38">
        <v>142.4</v>
      </c>
      <c r="N1633" s="38">
        <v>286.46</v>
      </c>
      <c r="O1633" s="39">
        <v>312.33</v>
      </c>
      <c r="P1633" s="37">
        <v>180.71</v>
      </c>
      <c r="Q1633" s="38">
        <v>86.89</v>
      </c>
      <c r="R1633" s="38">
        <v>189.37</v>
      </c>
      <c r="S1633" s="38">
        <v>153.23</v>
      </c>
      <c r="T1633" s="38">
        <v>233.96</v>
      </c>
      <c r="U1633" s="38">
        <v>152.68</v>
      </c>
      <c r="V1633" s="38">
        <v>216.62</v>
      </c>
      <c r="W1633" s="38">
        <v>257.21</v>
      </c>
      <c r="X1633" s="38">
        <v>272.11</v>
      </c>
      <c r="Y1633" s="38">
        <v>297.74</v>
      </c>
      <c r="Z1633" s="38">
        <v>188.91</v>
      </c>
      <c r="AA1633" s="40">
        <v>212.67</v>
      </c>
      <c r="AB1633" s="27">
        <f t="shared" si="75"/>
        <v>312.33</v>
      </c>
      <c r="AC1633" s="28">
        <f t="shared" si="76"/>
        <v>297.74</v>
      </c>
      <c r="AD1633" s="29">
        <f t="shared" si="77"/>
        <v>1.0490024853899376</v>
      </c>
    </row>
    <row r="1634" spans="1:30" ht="12.75" customHeight="1">
      <c r="A1634" s="30" t="s">
        <v>2481</v>
      </c>
      <c r="C1634" s="32" t="s">
        <v>2043</v>
      </c>
      <c r="D1634" s="33"/>
      <c r="E1634" s="55">
        <v>550.2</v>
      </c>
      <c r="F1634" s="33" t="s">
        <v>2480</v>
      </c>
      <c r="G1634" s="34">
        <v>10</v>
      </c>
      <c r="H1634" s="31">
        <v>10</v>
      </c>
      <c r="I1634" s="35">
        <v>25</v>
      </c>
      <c r="K1634" s="36" t="s">
        <v>2481</v>
      </c>
      <c r="L1634" s="37">
        <v>227.53</v>
      </c>
      <c r="M1634" s="38">
        <v>194.54</v>
      </c>
      <c r="N1634" s="38">
        <v>134.12</v>
      </c>
      <c r="O1634" s="39">
        <v>47.96</v>
      </c>
      <c r="P1634" s="37">
        <v>363.14</v>
      </c>
      <c r="Q1634" s="38">
        <v>359.91</v>
      </c>
      <c r="R1634" s="38">
        <v>366.07</v>
      </c>
      <c r="S1634" s="38">
        <v>403.82</v>
      </c>
      <c r="T1634" s="38">
        <v>310.05</v>
      </c>
      <c r="U1634" s="38">
        <v>436.84</v>
      </c>
      <c r="V1634" s="38">
        <v>413.49</v>
      </c>
      <c r="W1634" s="38">
        <v>609.42</v>
      </c>
      <c r="X1634" s="38">
        <v>656.51</v>
      </c>
      <c r="Y1634" s="38">
        <v>672.07</v>
      </c>
      <c r="Z1634" s="38">
        <v>139.37</v>
      </c>
      <c r="AA1634" s="40">
        <v>218.85</v>
      </c>
      <c r="AB1634" s="27">
        <f t="shared" si="75"/>
        <v>227.53</v>
      </c>
      <c r="AC1634" s="28">
        <f t="shared" si="76"/>
        <v>672.07</v>
      </c>
      <c r="AD1634" s="29">
        <f t="shared" si="77"/>
        <v>0.3385510437900814</v>
      </c>
    </row>
    <row r="1635" spans="1:30" ht="12.75" customHeight="1">
      <c r="A1635" s="30" t="s">
        <v>2482</v>
      </c>
      <c r="C1635" s="32" t="s">
        <v>2043</v>
      </c>
      <c r="D1635" s="33"/>
      <c r="E1635" s="55">
        <v>550.3</v>
      </c>
      <c r="F1635" s="33" t="s">
        <v>2480</v>
      </c>
      <c r="G1635" s="34">
        <v>9</v>
      </c>
      <c r="H1635" s="31">
        <v>9</v>
      </c>
      <c r="I1635" s="35">
        <v>25</v>
      </c>
      <c r="K1635" s="36" t="s">
        <v>2482</v>
      </c>
      <c r="L1635" s="37">
        <v>325.84</v>
      </c>
      <c r="M1635" s="38">
        <v>304.84</v>
      </c>
      <c r="N1635" s="38">
        <v>155.51</v>
      </c>
      <c r="O1635" s="39">
        <v>30.04</v>
      </c>
      <c r="P1635" s="37">
        <v>369.85</v>
      </c>
      <c r="Q1635" s="38">
        <v>344.19</v>
      </c>
      <c r="R1635" s="38">
        <v>297.2</v>
      </c>
      <c r="S1635" s="38">
        <v>333.61</v>
      </c>
      <c r="T1635" s="38">
        <v>323.36</v>
      </c>
      <c r="U1635" s="38">
        <v>412.85</v>
      </c>
      <c r="V1635" s="38">
        <v>598.64</v>
      </c>
      <c r="W1635" s="38">
        <v>588.33</v>
      </c>
      <c r="X1635" s="38">
        <v>639</v>
      </c>
      <c r="Y1635" s="38">
        <v>542.32</v>
      </c>
      <c r="Z1635" s="38">
        <v>423.71</v>
      </c>
      <c r="AA1635" s="40">
        <v>394.98</v>
      </c>
      <c r="AB1635" s="27">
        <f t="shared" si="75"/>
        <v>325.84</v>
      </c>
      <c r="AC1635" s="28">
        <f t="shared" si="76"/>
        <v>639</v>
      </c>
      <c r="AD1635" s="29">
        <f t="shared" si="77"/>
        <v>0.5099217527386541</v>
      </c>
    </row>
    <row r="1636" spans="1:30" ht="12.75" customHeight="1">
      <c r="A1636" s="30" t="s">
        <v>2483</v>
      </c>
      <c r="C1636" s="32" t="s">
        <v>2043</v>
      </c>
      <c r="E1636" s="33">
        <v>555</v>
      </c>
      <c r="F1636" s="33" t="s">
        <v>1429</v>
      </c>
      <c r="G1636" s="34">
        <v>7</v>
      </c>
      <c r="H1636" s="31">
        <v>8</v>
      </c>
      <c r="I1636" s="35">
        <v>14</v>
      </c>
      <c r="K1636" s="36" t="s">
        <v>2483</v>
      </c>
      <c r="L1636" s="37">
        <v>23.73</v>
      </c>
      <c r="M1636" s="38">
        <v>16.31</v>
      </c>
      <c r="N1636" s="38">
        <v>0</v>
      </c>
      <c r="O1636" s="39">
        <v>20.06</v>
      </c>
      <c r="P1636" s="37">
        <v>0</v>
      </c>
      <c r="Q1636" s="38">
        <v>1.6</v>
      </c>
      <c r="R1636" s="38">
        <v>0</v>
      </c>
      <c r="S1636" s="38">
        <v>200.25</v>
      </c>
      <c r="T1636" s="38">
        <v>1871.77</v>
      </c>
      <c r="U1636" s="38">
        <v>6.07</v>
      </c>
      <c r="V1636" s="38">
        <v>0</v>
      </c>
      <c r="W1636" s="38">
        <v>5</v>
      </c>
      <c r="X1636" s="38">
        <v>0</v>
      </c>
      <c r="Y1636" s="38">
        <v>0</v>
      </c>
      <c r="Z1636" s="38">
        <v>0</v>
      </c>
      <c r="AA1636" s="40">
        <v>169.37</v>
      </c>
      <c r="AB1636" s="27">
        <f t="shared" si="75"/>
        <v>23.73</v>
      </c>
      <c r="AC1636" s="28">
        <f t="shared" si="76"/>
        <v>1871.77</v>
      </c>
      <c r="AD1636" s="29">
        <f t="shared" si="77"/>
        <v>0.012677839691842482</v>
      </c>
    </row>
    <row r="1637" spans="1:30" ht="12.75" customHeight="1">
      <c r="A1637" s="30" t="s">
        <v>2484</v>
      </c>
      <c r="C1637" s="32" t="s">
        <v>2043</v>
      </c>
      <c r="E1637" s="33">
        <v>555</v>
      </c>
      <c r="F1637" s="33" t="s">
        <v>1429</v>
      </c>
      <c r="G1637" s="34">
        <v>4</v>
      </c>
      <c r="H1637" s="31">
        <v>4</v>
      </c>
      <c r="I1637" s="35">
        <v>37</v>
      </c>
      <c r="J1637" s="45" t="s">
        <v>1175</v>
      </c>
      <c r="K1637" s="36" t="s">
        <v>2484</v>
      </c>
      <c r="L1637" s="37">
        <v>316.89</v>
      </c>
      <c r="M1637" s="38">
        <v>0</v>
      </c>
      <c r="N1637" s="38">
        <v>0</v>
      </c>
      <c r="O1637" s="39">
        <v>0</v>
      </c>
      <c r="P1637" s="37">
        <v>0</v>
      </c>
      <c r="Q1637" s="38">
        <v>0</v>
      </c>
      <c r="R1637" s="38">
        <v>0</v>
      </c>
      <c r="S1637" s="38">
        <v>0</v>
      </c>
      <c r="T1637" s="38">
        <v>0</v>
      </c>
      <c r="U1637" s="38">
        <v>0</v>
      </c>
      <c r="V1637" s="38">
        <v>0</v>
      </c>
      <c r="W1637" s="38">
        <v>0</v>
      </c>
      <c r="X1637" s="38">
        <v>0</v>
      </c>
      <c r="Y1637" s="38">
        <v>0</v>
      </c>
      <c r="Z1637" s="38">
        <v>0</v>
      </c>
      <c r="AA1637" s="40">
        <v>0</v>
      </c>
      <c r="AB1637" s="27">
        <f t="shared" si="75"/>
        <v>316.89</v>
      </c>
      <c r="AC1637" s="28">
        <f t="shared" si="76"/>
        <v>0</v>
      </c>
      <c r="AD1637" s="29" t="e">
        <f t="shared" si="77"/>
        <v>#DIV/0!</v>
      </c>
    </row>
    <row r="1638" spans="1:30" ht="12.75" customHeight="1">
      <c r="A1638" s="30" t="s">
        <v>2485</v>
      </c>
      <c r="B1638" s="31"/>
      <c r="C1638" s="32" t="s">
        <v>2043</v>
      </c>
      <c r="D1638" s="33"/>
      <c r="E1638" s="33">
        <v>556</v>
      </c>
      <c r="F1638" s="33" t="s">
        <v>2486</v>
      </c>
      <c r="G1638" s="34">
        <v>4</v>
      </c>
      <c r="H1638" s="31">
        <v>4</v>
      </c>
      <c r="I1638" s="35">
        <v>5</v>
      </c>
      <c r="K1638" s="36" t="s">
        <v>2485</v>
      </c>
      <c r="L1638" s="37">
        <v>82.44</v>
      </c>
      <c r="M1638" s="38">
        <v>120.83</v>
      </c>
      <c r="N1638" s="38">
        <v>113.38</v>
      </c>
      <c r="O1638" s="39">
        <v>31.25</v>
      </c>
      <c r="P1638" s="37">
        <v>70.79</v>
      </c>
      <c r="Q1638" s="38">
        <v>44.71</v>
      </c>
      <c r="R1638" s="38">
        <v>31.44</v>
      </c>
      <c r="S1638" s="38">
        <v>13.48</v>
      </c>
      <c r="T1638" s="38">
        <v>0</v>
      </c>
      <c r="U1638" s="38">
        <v>0</v>
      </c>
      <c r="V1638" s="38">
        <v>86.35</v>
      </c>
      <c r="W1638" s="38">
        <v>29.65</v>
      </c>
      <c r="X1638" s="38">
        <v>0</v>
      </c>
      <c r="Y1638" s="38">
        <v>0</v>
      </c>
      <c r="Z1638" s="38">
        <v>0</v>
      </c>
      <c r="AA1638" s="40">
        <v>28.54</v>
      </c>
      <c r="AB1638" s="27">
        <f t="shared" si="75"/>
        <v>120.83</v>
      </c>
      <c r="AC1638" s="28">
        <f t="shared" si="76"/>
        <v>86.35</v>
      </c>
      <c r="AD1638" s="29">
        <f t="shared" si="77"/>
        <v>1.399305153445281</v>
      </c>
    </row>
    <row r="1639" spans="1:30" ht="12.75" customHeight="1">
      <c r="A1639" s="30" t="s">
        <v>2487</v>
      </c>
      <c r="B1639" s="31"/>
      <c r="C1639" s="32" t="s">
        <v>2043</v>
      </c>
      <c r="D1639" s="33"/>
      <c r="E1639" s="33">
        <v>556</v>
      </c>
      <c r="F1639" s="33" t="s">
        <v>2486</v>
      </c>
      <c r="G1639" s="34">
        <v>4</v>
      </c>
      <c r="H1639" s="31">
        <v>4</v>
      </c>
      <c r="I1639" s="35">
        <v>6</v>
      </c>
      <c r="K1639" s="36" t="s">
        <v>2487</v>
      </c>
      <c r="L1639" s="37">
        <v>1056.89</v>
      </c>
      <c r="M1639" s="38">
        <v>1095</v>
      </c>
      <c r="N1639" s="38">
        <v>1238.13</v>
      </c>
      <c r="O1639" s="39">
        <v>1358.38</v>
      </c>
      <c r="P1639" s="37">
        <v>1839.17</v>
      </c>
      <c r="Q1639" s="38">
        <v>1818.24</v>
      </c>
      <c r="R1639" s="38">
        <v>1605.44</v>
      </c>
      <c r="S1639" s="38">
        <v>1446.58</v>
      </c>
      <c r="T1639" s="38">
        <v>1257.66</v>
      </c>
      <c r="U1639" s="38">
        <v>1555.83</v>
      </c>
      <c r="V1639" s="38">
        <v>1288.62</v>
      </c>
      <c r="W1639" s="38">
        <v>1525.64</v>
      </c>
      <c r="X1639" s="38">
        <v>1300.21</v>
      </c>
      <c r="Y1639" s="38">
        <v>1388.33</v>
      </c>
      <c r="Z1639" s="38">
        <v>1693.88</v>
      </c>
      <c r="AA1639" s="40">
        <v>1935.54</v>
      </c>
      <c r="AB1639" s="27">
        <f t="shared" si="75"/>
        <v>1358.38</v>
      </c>
      <c r="AC1639" s="28">
        <f t="shared" si="76"/>
        <v>1935.54</v>
      </c>
      <c r="AD1639" s="29">
        <f t="shared" si="77"/>
        <v>0.701809314196555</v>
      </c>
    </row>
    <row r="1640" spans="1:30" ht="12.75" customHeight="1">
      <c r="A1640" s="30" t="s">
        <v>2488</v>
      </c>
      <c r="B1640" s="31"/>
      <c r="C1640" s="32" t="s">
        <v>2043</v>
      </c>
      <c r="D1640" s="33"/>
      <c r="E1640" s="33">
        <v>558</v>
      </c>
      <c r="F1640" s="33" t="s">
        <v>1360</v>
      </c>
      <c r="G1640" s="34">
        <v>6</v>
      </c>
      <c r="H1640" s="31">
        <v>6</v>
      </c>
      <c r="I1640" s="35">
        <v>29</v>
      </c>
      <c r="K1640" s="36" t="s">
        <v>2488</v>
      </c>
      <c r="L1640" s="37">
        <v>381.1</v>
      </c>
      <c r="M1640" s="38">
        <v>344.88</v>
      </c>
      <c r="N1640" s="38">
        <v>60.35</v>
      </c>
      <c r="O1640" s="39">
        <v>17.67</v>
      </c>
      <c r="P1640" s="37">
        <v>804.1</v>
      </c>
      <c r="Q1640" s="38">
        <v>744.71</v>
      </c>
      <c r="R1640" s="38">
        <v>861.88</v>
      </c>
      <c r="S1640" s="38">
        <v>804.94</v>
      </c>
      <c r="T1640" s="38">
        <v>904.23</v>
      </c>
      <c r="U1640" s="38">
        <v>531</v>
      </c>
      <c r="V1640" s="38">
        <v>1218.04</v>
      </c>
      <c r="W1640" s="38">
        <v>1282.59</v>
      </c>
      <c r="X1640" s="38">
        <v>1726.74</v>
      </c>
      <c r="Y1640" s="38">
        <v>1612.68</v>
      </c>
      <c r="Z1640" s="38">
        <v>553.43</v>
      </c>
      <c r="AA1640" s="40">
        <v>928</v>
      </c>
      <c r="AB1640" s="27">
        <f t="shared" si="75"/>
        <v>381.1</v>
      </c>
      <c r="AC1640" s="28">
        <f t="shared" si="76"/>
        <v>1726.74</v>
      </c>
      <c r="AD1640" s="29">
        <f t="shared" si="77"/>
        <v>0.22070491214658838</v>
      </c>
    </row>
    <row r="1641" spans="1:30" ht="12.75" customHeight="1">
      <c r="A1641" s="30" t="s">
        <v>2489</v>
      </c>
      <c r="C1641" s="32" t="s">
        <v>2043</v>
      </c>
      <c r="E1641" s="33">
        <v>558</v>
      </c>
      <c r="F1641" s="33" t="s">
        <v>1360</v>
      </c>
      <c r="G1641" s="34">
        <v>7</v>
      </c>
      <c r="H1641" s="31">
        <v>6</v>
      </c>
      <c r="I1641" s="35"/>
      <c r="K1641" s="36" t="s">
        <v>2489</v>
      </c>
      <c r="AB1641" s="27">
        <f t="shared" si="75"/>
        <v>0</v>
      </c>
      <c r="AC1641" s="28">
        <f t="shared" si="76"/>
        <v>0</v>
      </c>
      <c r="AD1641" s="29" t="e">
        <f t="shared" si="77"/>
        <v>#DIV/0!</v>
      </c>
    </row>
    <row r="1642" spans="1:30" ht="12.75" customHeight="1">
      <c r="A1642" s="30" t="s">
        <v>2490</v>
      </c>
      <c r="C1642" s="32" t="s">
        <v>2043</v>
      </c>
      <c r="E1642" s="33">
        <v>570</v>
      </c>
      <c r="F1642" s="33" t="s">
        <v>2076</v>
      </c>
      <c r="G1642" s="34">
        <v>5</v>
      </c>
      <c r="H1642" s="31">
        <v>5</v>
      </c>
      <c r="I1642" s="35">
        <v>28</v>
      </c>
      <c r="K1642" s="36" t="s">
        <v>2490</v>
      </c>
      <c r="L1642" s="37">
        <v>38.34</v>
      </c>
      <c r="M1642" s="38">
        <v>123.03</v>
      </c>
      <c r="N1642" s="38">
        <v>249.76</v>
      </c>
      <c r="O1642" s="39">
        <v>53.43</v>
      </c>
      <c r="P1642" s="37">
        <v>254</v>
      </c>
      <c r="Q1642" s="38">
        <v>333.98</v>
      </c>
      <c r="R1642" s="38">
        <v>636.17</v>
      </c>
      <c r="S1642" s="38">
        <v>256.38</v>
      </c>
      <c r="T1642" s="38">
        <v>323.66</v>
      </c>
      <c r="U1642" s="38">
        <v>323.77</v>
      </c>
      <c r="V1642" s="38">
        <v>259.07</v>
      </c>
      <c r="W1642" s="38">
        <v>378.6</v>
      </c>
      <c r="X1642" s="38">
        <v>201.87</v>
      </c>
      <c r="Y1642" s="38">
        <v>337.42</v>
      </c>
      <c r="Z1642" s="38">
        <v>200.82</v>
      </c>
      <c r="AA1642" s="40">
        <v>558.57</v>
      </c>
      <c r="AB1642" s="27">
        <f t="shared" si="75"/>
        <v>249.76</v>
      </c>
      <c r="AC1642" s="28">
        <f t="shared" si="76"/>
        <v>636.17</v>
      </c>
      <c r="AD1642" s="29">
        <f t="shared" si="77"/>
        <v>0.392599462407847</v>
      </c>
    </row>
    <row r="1643" spans="1:30" ht="12.75" customHeight="1">
      <c r="A1643" s="30" t="s">
        <v>2491</v>
      </c>
      <c r="C1643" s="32" t="s">
        <v>2043</v>
      </c>
      <c r="E1643" s="33">
        <v>570</v>
      </c>
      <c r="F1643" s="33" t="s">
        <v>2076</v>
      </c>
      <c r="G1643" s="34">
        <v>5</v>
      </c>
      <c r="H1643" s="31">
        <v>6</v>
      </c>
      <c r="K1643" s="36" t="s">
        <v>2491</v>
      </c>
      <c r="AB1643" s="27">
        <f t="shared" si="75"/>
        <v>0</v>
      </c>
      <c r="AC1643" s="28">
        <f t="shared" si="76"/>
        <v>0</v>
      </c>
      <c r="AD1643" s="29" t="e">
        <f t="shared" si="77"/>
        <v>#DIV/0!</v>
      </c>
    </row>
    <row r="1644" spans="1:30" ht="12.75" customHeight="1">
      <c r="A1644" s="30" t="s">
        <v>2492</v>
      </c>
      <c r="C1644" s="32" t="s">
        <v>2043</v>
      </c>
      <c r="E1644" s="33">
        <v>578</v>
      </c>
      <c r="F1644" s="33" t="s">
        <v>1360</v>
      </c>
      <c r="G1644" s="34">
        <v>6</v>
      </c>
      <c r="H1644" s="31">
        <v>7</v>
      </c>
      <c r="I1644" s="35">
        <v>25</v>
      </c>
      <c r="K1644" s="36" t="s">
        <v>2492</v>
      </c>
      <c r="L1644" s="37">
        <v>310.3</v>
      </c>
      <c r="M1644" s="38">
        <v>259.57</v>
      </c>
      <c r="N1644" s="38">
        <v>108.42</v>
      </c>
      <c r="O1644" s="39">
        <v>124.75</v>
      </c>
      <c r="P1644" s="37">
        <v>94.42</v>
      </c>
      <c r="Q1644" s="38">
        <v>91.77</v>
      </c>
      <c r="R1644" s="38">
        <v>115.89</v>
      </c>
      <c r="S1644" s="38">
        <v>107.29</v>
      </c>
      <c r="T1644" s="38">
        <v>113.95</v>
      </c>
      <c r="U1644" s="38">
        <v>82.82</v>
      </c>
      <c r="V1644" s="38">
        <v>141.04</v>
      </c>
      <c r="W1644" s="38">
        <v>179.33</v>
      </c>
      <c r="X1644" s="38">
        <v>202.27</v>
      </c>
      <c r="Y1644" s="38">
        <v>177.13</v>
      </c>
      <c r="Z1644" s="38">
        <v>94.51</v>
      </c>
      <c r="AA1644" s="40">
        <v>102.73</v>
      </c>
      <c r="AB1644" s="27">
        <f t="shared" si="75"/>
        <v>310.3</v>
      </c>
      <c r="AC1644" s="28">
        <f t="shared" si="76"/>
        <v>202.27</v>
      </c>
      <c r="AD1644" s="29">
        <f t="shared" si="77"/>
        <v>1.5340881000642703</v>
      </c>
    </row>
    <row r="1645" spans="1:30" ht="12.75" customHeight="1">
      <c r="A1645" s="30" t="s">
        <v>2493</v>
      </c>
      <c r="C1645" s="32" t="s">
        <v>2043</v>
      </c>
      <c r="E1645" s="33">
        <v>578</v>
      </c>
      <c r="F1645" s="33" t="s">
        <v>2494</v>
      </c>
      <c r="G1645" s="34">
        <v>7</v>
      </c>
      <c r="H1645" s="31">
        <v>7</v>
      </c>
      <c r="K1645" s="36" t="s">
        <v>2495</v>
      </c>
      <c r="AB1645" s="27">
        <f t="shared" si="75"/>
        <v>0</v>
      </c>
      <c r="AC1645" s="28">
        <f t="shared" si="76"/>
        <v>0</v>
      </c>
      <c r="AD1645" s="29" t="e">
        <f t="shared" si="77"/>
        <v>#DIV/0!</v>
      </c>
    </row>
    <row r="1646" spans="1:30" ht="12.75" customHeight="1">
      <c r="A1646" s="30" t="s">
        <v>2496</v>
      </c>
      <c r="C1646" s="32" t="s">
        <v>2043</v>
      </c>
      <c r="E1646" s="33">
        <v>593</v>
      </c>
      <c r="F1646" s="33" t="s">
        <v>2497</v>
      </c>
      <c r="G1646" s="34">
        <v>5</v>
      </c>
      <c r="H1646" s="31">
        <v>5</v>
      </c>
      <c r="I1646" s="35" t="s">
        <v>1140</v>
      </c>
      <c r="K1646" s="36" t="s">
        <v>2496</v>
      </c>
      <c r="L1646" s="37">
        <v>0</v>
      </c>
      <c r="M1646" s="38">
        <v>0</v>
      </c>
      <c r="N1646" s="38">
        <v>0</v>
      </c>
      <c r="O1646" s="39">
        <v>0</v>
      </c>
      <c r="P1646" s="37">
        <v>34.48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76.96</v>
      </c>
      <c r="X1646" s="38">
        <v>265.51</v>
      </c>
      <c r="Y1646" s="38">
        <v>0</v>
      </c>
      <c r="Z1646" s="38">
        <v>347.21</v>
      </c>
      <c r="AA1646" s="40">
        <v>396.13</v>
      </c>
      <c r="AB1646" s="27">
        <f t="shared" si="75"/>
        <v>0</v>
      </c>
      <c r="AC1646" s="28">
        <f t="shared" si="76"/>
        <v>396.13</v>
      </c>
      <c r="AD1646" s="29">
        <f t="shared" si="77"/>
        <v>0</v>
      </c>
    </row>
    <row r="1647" spans="1:30" ht="12.75" customHeight="1">
      <c r="A1647" s="30" t="s">
        <v>2498</v>
      </c>
      <c r="C1647" s="32" t="s">
        <v>2043</v>
      </c>
      <c r="E1647" s="33">
        <v>593</v>
      </c>
      <c r="F1647" s="33" t="s">
        <v>2497</v>
      </c>
      <c r="G1647" s="34">
        <v>5</v>
      </c>
      <c r="H1647" s="31">
        <v>5</v>
      </c>
      <c r="I1647" s="35" t="s">
        <v>1140</v>
      </c>
      <c r="K1647" s="36" t="s">
        <v>2498</v>
      </c>
      <c r="L1647" s="37">
        <v>0</v>
      </c>
      <c r="M1647" s="38">
        <v>0</v>
      </c>
      <c r="N1647" s="38">
        <v>0</v>
      </c>
      <c r="O1647" s="39">
        <v>0</v>
      </c>
      <c r="P1647" s="37">
        <v>775.93</v>
      </c>
      <c r="Q1647" s="38">
        <v>1462.52</v>
      </c>
      <c r="R1647" s="38">
        <v>958.62</v>
      </c>
      <c r="S1647" s="38">
        <v>1007.73</v>
      </c>
      <c r="T1647" s="38">
        <v>314.78</v>
      </c>
      <c r="U1647" s="38">
        <v>921.39</v>
      </c>
      <c r="V1647" s="38">
        <v>1248.95</v>
      </c>
      <c r="W1647" s="38">
        <v>52.22</v>
      </c>
      <c r="X1647" s="38">
        <v>0</v>
      </c>
      <c r="Y1647" s="38">
        <v>0</v>
      </c>
      <c r="Z1647" s="38">
        <v>1104.55</v>
      </c>
      <c r="AA1647" s="40">
        <v>626.43</v>
      </c>
      <c r="AB1647" s="27">
        <f t="shared" si="75"/>
        <v>0</v>
      </c>
      <c r="AC1647" s="28">
        <f t="shared" si="76"/>
        <v>1462.52</v>
      </c>
      <c r="AD1647" s="29">
        <f t="shared" si="77"/>
        <v>0</v>
      </c>
    </row>
    <row r="1648" spans="1:30" ht="12.75" customHeight="1">
      <c r="A1648" s="30" t="s">
        <v>2499</v>
      </c>
      <c r="C1648" s="32" t="s">
        <v>2043</v>
      </c>
      <c r="D1648" s="33"/>
      <c r="E1648" s="33">
        <v>595</v>
      </c>
      <c r="F1648" s="33" t="s">
        <v>1850</v>
      </c>
      <c r="G1648" s="34">
        <v>7</v>
      </c>
      <c r="H1648" s="31">
        <v>7</v>
      </c>
      <c r="I1648" s="35">
        <v>29</v>
      </c>
      <c r="K1648" s="36" t="s">
        <v>2499</v>
      </c>
      <c r="L1648" s="37">
        <v>461.5</v>
      </c>
      <c r="M1648" s="38">
        <v>438.32</v>
      </c>
      <c r="N1648" s="38">
        <v>156.73</v>
      </c>
      <c r="O1648" s="39">
        <v>0</v>
      </c>
      <c r="P1648" s="37">
        <v>503.8</v>
      </c>
      <c r="Q1648" s="38">
        <v>739.07</v>
      </c>
      <c r="R1648" s="38">
        <v>573.55</v>
      </c>
      <c r="S1648" s="38">
        <v>598.01</v>
      </c>
      <c r="T1648" s="38">
        <v>957.71</v>
      </c>
      <c r="U1648" s="38">
        <v>558.89</v>
      </c>
      <c r="V1648" s="38">
        <v>1002.98</v>
      </c>
      <c r="W1648" s="38">
        <v>1517.95</v>
      </c>
      <c r="X1648" s="38">
        <v>2221.09</v>
      </c>
      <c r="Y1648" s="38">
        <v>1660.14</v>
      </c>
      <c r="Z1648" s="38">
        <v>521.04</v>
      </c>
      <c r="AA1648" s="40">
        <v>909.09</v>
      </c>
      <c r="AB1648" s="27">
        <f t="shared" si="75"/>
        <v>461.5</v>
      </c>
      <c r="AC1648" s="28">
        <f t="shared" si="76"/>
        <v>2221.09</v>
      </c>
      <c r="AD1648" s="29">
        <f t="shared" si="77"/>
        <v>0.2077808643503865</v>
      </c>
    </row>
    <row r="1649" spans="1:30" ht="12.75" customHeight="1">
      <c r="A1649" s="30" t="s">
        <v>2500</v>
      </c>
      <c r="B1649" s="31"/>
      <c r="C1649" s="32" t="s">
        <v>2043</v>
      </c>
      <c r="D1649" s="33"/>
      <c r="E1649" s="33">
        <v>595</v>
      </c>
      <c r="F1649" s="33" t="s">
        <v>1850</v>
      </c>
      <c r="G1649" s="34">
        <v>7</v>
      </c>
      <c r="H1649" s="31">
        <v>7</v>
      </c>
      <c r="I1649" s="35">
        <v>29</v>
      </c>
      <c r="K1649" s="36" t="s">
        <v>2500</v>
      </c>
      <c r="L1649" s="37">
        <v>324.63</v>
      </c>
      <c r="M1649" s="38">
        <v>370.96</v>
      </c>
      <c r="N1649" s="38">
        <v>0</v>
      </c>
      <c r="O1649" s="39">
        <v>0</v>
      </c>
      <c r="P1649" s="37">
        <v>367.8</v>
      </c>
      <c r="Q1649" s="38">
        <v>293.33</v>
      </c>
      <c r="R1649" s="38">
        <v>377.34</v>
      </c>
      <c r="S1649" s="38">
        <v>273.27</v>
      </c>
      <c r="T1649" s="38">
        <v>412.69</v>
      </c>
      <c r="U1649" s="38">
        <v>432.77</v>
      </c>
      <c r="V1649" s="38">
        <v>419.37</v>
      </c>
      <c r="W1649" s="38">
        <v>775.02</v>
      </c>
      <c r="X1649" s="38">
        <v>1201.58</v>
      </c>
      <c r="Y1649" s="38">
        <v>1008.19</v>
      </c>
      <c r="Z1649" s="38">
        <v>401.75</v>
      </c>
      <c r="AA1649" s="40">
        <v>556.1</v>
      </c>
      <c r="AB1649" s="27">
        <f t="shared" si="75"/>
        <v>370.96</v>
      </c>
      <c r="AC1649" s="28">
        <f t="shared" si="76"/>
        <v>1201.58</v>
      </c>
      <c r="AD1649" s="29">
        <f t="shared" si="77"/>
        <v>0.3087268429900631</v>
      </c>
    </row>
    <row r="1650" spans="1:30" ht="12.75" customHeight="1">
      <c r="A1650" s="30" t="s">
        <v>2501</v>
      </c>
      <c r="B1650" s="31"/>
      <c r="C1650" s="32" t="s">
        <v>2043</v>
      </c>
      <c r="D1650" s="33"/>
      <c r="E1650" s="33">
        <v>595</v>
      </c>
      <c r="F1650" s="33" t="s">
        <v>1850</v>
      </c>
      <c r="G1650" s="34">
        <v>7</v>
      </c>
      <c r="H1650" s="31">
        <v>7</v>
      </c>
      <c r="I1650" s="35" t="s">
        <v>1140</v>
      </c>
      <c r="K1650" s="36" t="s">
        <v>2501</v>
      </c>
      <c r="L1650" s="37">
        <v>0</v>
      </c>
      <c r="M1650" s="38">
        <v>0</v>
      </c>
      <c r="N1650" s="38">
        <v>0</v>
      </c>
      <c r="O1650" s="39">
        <v>0</v>
      </c>
      <c r="P1650" s="37">
        <v>117.16</v>
      </c>
      <c r="Q1650" s="38">
        <v>98.96</v>
      </c>
      <c r="R1650" s="38">
        <v>242.06</v>
      </c>
      <c r="S1650" s="38">
        <v>207.5</v>
      </c>
      <c r="T1650" s="38">
        <v>0</v>
      </c>
      <c r="U1650" s="38">
        <v>0</v>
      </c>
      <c r="V1650" s="38">
        <v>287.18</v>
      </c>
      <c r="W1650" s="38">
        <v>492.5</v>
      </c>
      <c r="X1650" s="38">
        <v>746.96</v>
      </c>
      <c r="Y1650" s="38">
        <v>581.6</v>
      </c>
      <c r="Z1650" s="38">
        <v>0</v>
      </c>
      <c r="AA1650" s="40">
        <v>227.85</v>
      </c>
      <c r="AB1650" s="27">
        <f t="shared" si="75"/>
        <v>0</v>
      </c>
      <c r="AC1650" s="28">
        <f t="shared" si="76"/>
        <v>746.96</v>
      </c>
      <c r="AD1650" s="29">
        <f t="shared" si="77"/>
        <v>0</v>
      </c>
    </row>
    <row r="1651" spans="1:30" ht="12.75" customHeight="1">
      <c r="A1651" s="30" t="s">
        <v>2502</v>
      </c>
      <c r="B1651" s="31"/>
      <c r="C1651" s="32" t="s">
        <v>2043</v>
      </c>
      <c r="D1651" s="33"/>
      <c r="E1651" s="33">
        <v>612</v>
      </c>
      <c r="F1651" s="33" t="s">
        <v>2503</v>
      </c>
      <c r="G1651" s="34">
        <v>7</v>
      </c>
      <c r="H1651" s="31">
        <v>9</v>
      </c>
      <c r="I1651" s="35">
        <v>5</v>
      </c>
      <c r="J1651" s="45"/>
      <c r="K1651" s="36" t="s">
        <v>2502</v>
      </c>
      <c r="L1651" s="37">
        <v>329.74</v>
      </c>
      <c r="M1651" s="38">
        <v>454.71</v>
      </c>
      <c r="N1651" s="38">
        <v>607.4</v>
      </c>
      <c r="O1651" s="39">
        <v>746.43</v>
      </c>
      <c r="P1651" s="37">
        <v>511.32</v>
      </c>
      <c r="Q1651" s="38">
        <v>419.78</v>
      </c>
      <c r="R1651" s="38">
        <v>523.18</v>
      </c>
      <c r="S1651" s="38">
        <v>468.33</v>
      </c>
      <c r="T1651" s="38">
        <v>361.7</v>
      </c>
      <c r="U1651" s="38">
        <v>380.84</v>
      </c>
      <c r="V1651" s="38">
        <v>618.18</v>
      </c>
      <c r="W1651" s="38">
        <v>530.03</v>
      </c>
      <c r="X1651" s="38">
        <v>787.43</v>
      </c>
      <c r="Y1651" s="38">
        <v>754.84</v>
      </c>
      <c r="Z1651" s="38">
        <v>759.31</v>
      </c>
      <c r="AA1651" s="40">
        <v>570.27</v>
      </c>
      <c r="AB1651" s="27">
        <f t="shared" si="75"/>
        <v>746.43</v>
      </c>
      <c r="AC1651" s="28">
        <f t="shared" si="76"/>
        <v>787.43</v>
      </c>
      <c r="AD1651" s="29">
        <f t="shared" si="77"/>
        <v>0.9479318796591444</v>
      </c>
    </row>
    <row r="1652" spans="1:30" ht="12.75" customHeight="1">
      <c r="A1652" s="30" t="s">
        <v>2504</v>
      </c>
      <c r="C1652" s="32" t="s">
        <v>2043</v>
      </c>
      <c r="D1652" s="33"/>
      <c r="E1652" s="33">
        <v>612</v>
      </c>
      <c r="F1652" s="33" t="s">
        <v>2503</v>
      </c>
      <c r="G1652" s="34">
        <v>11</v>
      </c>
      <c r="H1652" s="31">
        <v>11</v>
      </c>
      <c r="I1652" s="35">
        <v>27</v>
      </c>
      <c r="K1652" s="36" t="s">
        <v>2504</v>
      </c>
      <c r="L1652" s="37">
        <v>344.64</v>
      </c>
      <c r="M1652" s="38">
        <v>347.38</v>
      </c>
      <c r="N1652" s="38">
        <v>363.8</v>
      </c>
      <c r="O1652" s="39">
        <v>0</v>
      </c>
      <c r="P1652" s="37">
        <v>520.9</v>
      </c>
      <c r="Q1652" s="38">
        <v>399.65</v>
      </c>
      <c r="R1652" s="38">
        <v>446.57</v>
      </c>
      <c r="S1652" s="38">
        <v>358.82</v>
      </c>
      <c r="T1652" s="38">
        <v>404.73</v>
      </c>
      <c r="U1652" s="38">
        <v>363.55</v>
      </c>
      <c r="V1652" s="38">
        <v>502.47</v>
      </c>
      <c r="W1652" s="38">
        <v>430.36</v>
      </c>
      <c r="X1652" s="38">
        <v>537.32</v>
      </c>
      <c r="Y1652" s="38">
        <v>495.25</v>
      </c>
      <c r="Z1652" s="38">
        <v>553.09</v>
      </c>
      <c r="AA1652" s="40">
        <v>481.53</v>
      </c>
      <c r="AB1652" s="27">
        <f t="shared" si="75"/>
        <v>363.8</v>
      </c>
      <c r="AC1652" s="28">
        <f t="shared" si="76"/>
        <v>553.09</v>
      </c>
      <c r="AD1652" s="29">
        <f t="shared" si="77"/>
        <v>0.6577591350413133</v>
      </c>
    </row>
    <row r="1653" spans="1:30" ht="12.75" customHeight="1">
      <c r="A1653" s="30" t="s">
        <v>2505</v>
      </c>
      <c r="B1653" s="31"/>
      <c r="C1653" s="32" t="s">
        <v>2043</v>
      </c>
      <c r="D1653" s="33"/>
      <c r="E1653" s="33">
        <v>612</v>
      </c>
      <c r="F1653" s="33" t="s">
        <v>2503</v>
      </c>
      <c r="G1653" s="34">
        <v>7</v>
      </c>
      <c r="H1653" s="31">
        <v>8</v>
      </c>
      <c r="I1653" s="35">
        <v>29</v>
      </c>
      <c r="K1653" s="36" t="s">
        <v>2505</v>
      </c>
      <c r="L1653" s="37">
        <v>971.31</v>
      </c>
      <c r="M1653" s="38">
        <v>925.91</v>
      </c>
      <c r="N1653" s="38">
        <v>450.36</v>
      </c>
      <c r="O1653" s="39">
        <v>0</v>
      </c>
      <c r="P1653" s="37">
        <v>143.66</v>
      </c>
      <c r="Q1653" s="38">
        <v>317.54</v>
      </c>
      <c r="R1653" s="38">
        <v>325.43</v>
      </c>
      <c r="S1653" s="38">
        <v>399.32</v>
      </c>
      <c r="T1653" s="38">
        <v>554.67</v>
      </c>
      <c r="U1653" s="38">
        <v>0</v>
      </c>
      <c r="V1653" s="38">
        <v>0</v>
      </c>
      <c r="W1653" s="38">
        <v>355.4</v>
      </c>
      <c r="X1653" s="38">
        <v>336.5</v>
      </c>
      <c r="Y1653" s="38">
        <v>310.46</v>
      </c>
      <c r="Z1653" s="38">
        <v>443.27</v>
      </c>
      <c r="AA1653" s="40">
        <v>670.63</v>
      </c>
      <c r="AB1653" s="27">
        <f t="shared" si="75"/>
        <v>971.31</v>
      </c>
      <c r="AC1653" s="28">
        <f t="shared" si="76"/>
        <v>670.63</v>
      </c>
      <c r="AD1653" s="29">
        <f t="shared" si="77"/>
        <v>1.448354532305444</v>
      </c>
    </row>
    <row r="1654" spans="1:30" ht="12.75" customHeight="1">
      <c r="A1654" s="30" t="s">
        <v>2506</v>
      </c>
      <c r="B1654" s="31"/>
      <c r="C1654" s="32" t="s">
        <v>2043</v>
      </c>
      <c r="D1654" s="33"/>
      <c r="E1654" s="33">
        <v>615</v>
      </c>
      <c r="F1654" s="33" t="s">
        <v>2507</v>
      </c>
      <c r="G1654" s="34">
        <v>9</v>
      </c>
      <c r="H1654" s="31">
        <v>8</v>
      </c>
      <c r="I1654" s="35">
        <v>25</v>
      </c>
      <c r="K1654" s="36" t="s">
        <v>2506</v>
      </c>
      <c r="L1654" s="37">
        <v>237.93</v>
      </c>
      <c r="M1654" s="38">
        <v>244.26</v>
      </c>
      <c r="N1654" s="38">
        <v>165.89</v>
      </c>
      <c r="O1654" s="39">
        <v>40.63</v>
      </c>
      <c r="P1654" s="37">
        <v>45</v>
      </c>
      <c r="Q1654" s="38">
        <v>235.58</v>
      </c>
      <c r="R1654" s="38">
        <v>148.65</v>
      </c>
      <c r="S1654" s="38">
        <v>111.79</v>
      </c>
      <c r="T1654" s="38">
        <v>0</v>
      </c>
      <c r="U1654" s="38">
        <v>221.45</v>
      </c>
      <c r="V1654" s="38">
        <v>154.64</v>
      </c>
      <c r="W1654" s="38">
        <v>167.12</v>
      </c>
      <c r="X1654" s="38">
        <v>208.07</v>
      </c>
      <c r="Y1654" s="38">
        <v>157.31</v>
      </c>
      <c r="Z1654" s="38">
        <v>109.62</v>
      </c>
      <c r="AA1654" s="40">
        <v>50.49</v>
      </c>
      <c r="AB1654" s="27">
        <f t="shared" si="75"/>
        <v>244.26</v>
      </c>
      <c r="AC1654" s="28">
        <f t="shared" si="76"/>
        <v>235.58</v>
      </c>
      <c r="AD1654" s="29">
        <f t="shared" si="77"/>
        <v>1.036845233041854</v>
      </c>
    </row>
    <row r="1655" spans="1:30" ht="12.75" customHeight="1">
      <c r="A1655" s="30" t="s">
        <v>2508</v>
      </c>
      <c r="B1655" s="31"/>
      <c r="C1655" s="32" t="s">
        <v>2043</v>
      </c>
      <c r="D1655" s="33"/>
      <c r="E1655" s="33">
        <v>615</v>
      </c>
      <c r="F1655" s="33" t="s">
        <v>2507</v>
      </c>
      <c r="G1655" s="34">
        <v>10</v>
      </c>
      <c r="H1655" s="31">
        <v>11</v>
      </c>
      <c r="I1655" s="35">
        <v>25</v>
      </c>
      <c r="K1655" s="36" t="s">
        <v>2508</v>
      </c>
      <c r="L1655" s="37">
        <v>256.38</v>
      </c>
      <c r="M1655" s="38">
        <v>295.96</v>
      </c>
      <c r="N1655" s="38">
        <v>249.27</v>
      </c>
      <c r="O1655" s="39">
        <v>207.53</v>
      </c>
      <c r="P1655" s="37">
        <v>325.47</v>
      </c>
      <c r="Q1655" s="38">
        <v>390.3</v>
      </c>
      <c r="R1655" s="38">
        <v>285.39</v>
      </c>
      <c r="S1655" s="38">
        <v>287.12</v>
      </c>
      <c r="T1655" s="38">
        <v>228.77</v>
      </c>
      <c r="U1655" s="38">
        <v>358.16</v>
      </c>
      <c r="V1655" s="38">
        <v>338.28</v>
      </c>
      <c r="W1655" s="38">
        <v>399.46</v>
      </c>
      <c r="X1655" s="38">
        <v>437.49</v>
      </c>
      <c r="Y1655" s="38">
        <v>389.78</v>
      </c>
      <c r="Z1655" s="38">
        <v>375.62</v>
      </c>
      <c r="AA1655" s="40">
        <v>327.96</v>
      </c>
      <c r="AB1655" s="27">
        <f t="shared" si="75"/>
        <v>295.96</v>
      </c>
      <c r="AC1655" s="28">
        <f t="shared" si="76"/>
        <v>437.49</v>
      </c>
      <c r="AD1655" s="29">
        <f t="shared" si="77"/>
        <v>0.6764954627534343</v>
      </c>
    </row>
    <row r="1656" spans="1:30" ht="12.75" customHeight="1">
      <c r="A1656" s="30" t="s">
        <v>2509</v>
      </c>
      <c r="B1656" s="31"/>
      <c r="C1656" s="32" t="s">
        <v>2043</v>
      </c>
      <c r="D1656" s="33"/>
      <c r="E1656" s="33">
        <v>618</v>
      </c>
      <c r="F1656" s="33" t="s">
        <v>2510</v>
      </c>
      <c r="G1656" s="34">
        <v>2</v>
      </c>
      <c r="H1656" s="31">
        <v>2</v>
      </c>
      <c r="I1656" s="35"/>
      <c r="K1656" s="36" t="s">
        <v>2509</v>
      </c>
      <c r="AB1656" s="27">
        <f t="shared" si="75"/>
        <v>0</v>
      </c>
      <c r="AC1656" s="28">
        <f t="shared" si="76"/>
        <v>0</v>
      </c>
      <c r="AD1656" s="29" t="e">
        <f t="shared" si="77"/>
        <v>#DIV/0!</v>
      </c>
    </row>
    <row r="1657" spans="1:30" ht="12.75" customHeight="1">
      <c r="A1657" s="30" t="s">
        <v>2511</v>
      </c>
      <c r="B1657" s="31"/>
      <c r="C1657" s="32" t="s">
        <v>2043</v>
      </c>
      <c r="D1657" s="33"/>
      <c r="E1657" s="33">
        <v>618</v>
      </c>
      <c r="F1657" s="33" t="s">
        <v>2512</v>
      </c>
      <c r="G1657" s="34">
        <v>3</v>
      </c>
      <c r="H1657" s="31">
        <v>3</v>
      </c>
      <c r="I1657" s="35" t="s">
        <v>1140</v>
      </c>
      <c r="K1657" s="36" t="s">
        <v>2513</v>
      </c>
      <c r="L1657" s="37">
        <v>0</v>
      </c>
      <c r="M1657" s="38">
        <v>0</v>
      </c>
      <c r="N1657" s="38">
        <v>0</v>
      </c>
      <c r="O1657" s="39">
        <v>0</v>
      </c>
      <c r="P1657" s="37">
        <v>546.65</v>
      </c>
      <c r="Q1657" s="38">
        <v>627.36</v>
      </c>
      <c r="R1657" s="38">
        <v>697.52</v>
      </c>
      <c r="S1657" s="38">
        <v>711.74</v>
      </c>
      <c r="T1657" s="38">
        <v>539.27</v>
      </c>
      <c r="U1657" s="38">
        <v>977.46</v>
      </c>
      <c r="V1657" s="38">
        <v>846.23</v>
      </c>
      <c r="W1657" s="38">
        <v>695.9</v>
      </c>
      <c r="X1657" s="38">
        <v>217.24</v>
      </c>
      <c r="Y1657" s="38">
        <v>575.27</v>
      </c>
      <c r="Z1657" s="38">
        <v>211.53</v>
      </c>
      <c r="AA1657" s="40">
        <v>402.9</v>
      </c>
      <c r="AB1657" s="27">
        <f t="shared" si="75"/>
        <v>0</v>
      </c>
      <c r="AC1657" s="28">
        <f t="shared" si="76"/>
        <v>977.46</v>
      </c>
      <c r="AD1657" s="29">
        <f t="shared" si="77"/>
        <v>0</v>
      </c>
    </row>
    <row r="1658" spans="1:30" ht="12.75" customHeight="1">
      <c r="A1658" s="30" t="s">
        <v>2514</v>
      </c>
      <c r="C1658" s="32" t="s">
        <v>2043</v>
      </c>
      <c r="E1658" s="33">
        <v>618</v>
      </c>
      <c r="F1658" s="33" t="s">
        <v>2512</v>
      </c>
      <c r="G1658" s="34">
        <v>1</v>
      </c>
      <c r="H1658" s="31">
        <v>2</v>
      </c>
      <c r="I1658" s="35" t="s">
        <v>1140</v>
      </c>
      <c r="K1658" s="36" t="s">
        <v>2515</v>
      </c>
      <c r="L1658" s="37">
        <v>0</v>
      </c>
      <c r="M1658" s="38">
        <v>0</v>
      </c>
      <c r="N1658" s="38">
        <v>0</v>
      </c>
      <c r="O1658" s="39">
        <v>0</v>
      </c>
      <c r="P1658" s="37">
        <v>157.67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v>0</v>
      </c>
      <c r="Y1658" s="38">
        <v>0</v>
      </c>
      <c r="Z1658" s="38">
        <v>0</v>
      </c>
      <c r="AA1658" s="40">
        <v>0</v>
      </c>
      <c r="AB1658" s="27">
        <f t="shared" si="75"/>
        <v>0</v>
      </c>
      <c r="AC1658" s="28">
        <f t="shared" si="76"/>
        <v>157.67</v>
      </c>
      <c r="AD1658" s="29">
        <f t="shared" si="77"/>
        <v>0</v>
      </c>
    </row>
    <row r="1659" spans="1:30" ht="12.75" customHeight="1">
      <c r="A1659" s="30" t="s">
        <v>2516</v>
      </c>
      <c r="B1659" s="31"/>
      <c r="C1659" s="32" t="s">
        <v>2043</v>
      </c>
      <c r="D1659" s="33"/>
      <c r="E1659" s="33">
        <v>618</v>
      </c>
      <c r="F1659" s="33" t="s">
        <v>2512</v>
      </c>
      <c r="G1659" s="34">
        <v>3</v>
      </c>
      <c r="H1659" s="31">
        <v>3</v>
      </c>
      <c r="I1659" s="35">
        <v>29</v>
      </c>
      <c r="K1659" s="36" t="s">
        <v>2517</v>
      </c>
      <c r="L1659" s="37">
        <v>234.39</v>
      </c>
      <c r="M1659" s="38">
        <v>186.09</v>
      </c>
      <c r="N1659" s="38">
        <v>112.41</v>
      </c>
      <c r="O1659" s="39">
        <v>39.55</v>
      </c>
      <c r="P1659" s="37">
        <v>308.11</v>
      </c>
      <c r="Q1659" s="38">
        <v>410.76</v>
      </c>
      <c r="R1659" s="38">
        <v>321.7</v>
      </c>
      <c r="S1659" s="38">
        <v>360.09</v>
      </c>
      <c r="T1659" s="38">
        <v>314.66</v>
      </c>
      <c r="U1659" s="38">
        <v>349.97</v>
      </c>
      <c r="V1659" s="38">
        <v>304.35</v>
      </c>
      <c r="W1659" s="38">
        <v>563.91</v>
      </c>
      <c r="X1659" s="38">
        <v>827.92</v>
      </c>
      <c r="Y1659" s="38">
        <v>222.36</v>
      </c>
      <c r="Z1659" s="38">
        <v>118.28</v>
      </c>
      <c r="AA1659" s="40">
        <v>400.75</v>
      </c>
      <c r="AB1659" s="27">
        <f t="shared" si="75"/>
        <v>234.39</v>
      </c>
      <c r="AC1659" s="28">
        <f t="shared" si="76"/>
        <v>827.92</v>
      </c>
      <c r="AD1659" s="29">
        <f t="shared" si="77"/>
        <v>0.2831070634843946</v>
      </c>
    </row>
    <row r="1660" spans="1:30" ht="12.75" customHeight="1">
      <c r="A1660" s="30" t="s">
        <v>2518</v>
      </c>
      <c r="C1660" s="32" t="s">
        <v>2043</v>
      </c>
      <c r="E1660" s="33">
        <v>618</v>
      </c>
      <c r="F1660" s="33" t="s">
        <v>2512</v>
      </c>
      <c r="G1660" s="34">
        <v>2</v>
      </c>
      <c r="H1660" s="31">
        <v>2</v>
      </c>
      <c r="I1660" s="35">
        <v>25</v>
      </c>
      <c r="K1660" s="36" t="s">
        <v>2519</v>
      </c>
      <c r="L1660" s="37">
        <v>240.99</v>
      </c>
      <c r="M1660" s="38">
        <v>273.61</v>
      </c>
      <c r="N1660" s="38">
        <v>110.86</v>
      </c>
      <c r="O1660" s="39">
        <v>217.99</v>
      </c>
      <c r="P1660" s="37">
        <v>296.1</v>
      </c>
      <c r="Q1660" s="38">
        <v>305.27</v>
      </c>
      <c r="R1660" s="38">
        <v>233.46</v>
      </c>
      <c r="S1660" s="38">
        <v>535.19</v>
      </c>
      <c r="T1660" s="38">
        <v>594.05</v>
      </c>
      <c r="U1660" s="38">
        <v>223.63</v>
      </c>
      <c r="V1660" s="38">
        <v>328.74</v>
      </c>
      <c r="W1660" s="38">
        <v>857.81</v>
      </c>
      <c r="X1660" s="38">
        <v>873.65</v>
      </c>
      <c r="Y1660" s="38">
        <v>869.09</v>
      </c>
      <c r="Z1660" s="38">
        <v>916.78</v>
      </c>
      <c r="AA1660" s="40">
        <v>765.96</v>
      </c>
      <c r="AB1660" s="27">
        <f t="shared" si="75"/>
        <v>273.61</v>
      </c>
      <c r="AC1660" s="28">
        <f t="shared" si="76"/>
        <v>916.78</v>
      </c>
      <c r="AD1660" s="29">
        <f t="shared" si="77"/>
        <v>0.2984467374942735</v>
      </c>
    </row>
    <row r="1661" spans="1:30" ht="12.75" customHeight="1">
      <c r="A1661" s="30" t="s">
        <v>2520</v>
      </c>
      <c r="C1661" s="32" t="s">
        <v>2043</v>
      </c>
      <c r="E1661" s="33">
        <v>618</v>
      </c>
      <c r="F1661" s="33" t="s">
        <v>2512</v>
      </c>
      <c r="G1661" s="34">
        <v>2</v>
      </c>
      <c r="H1661" s="31">
        <v>2</v>
      </c>
      <c r="I1661" s="35">
        <v>2</v>
      </c>
      <c r="K1661" s="36" t="s">
        <v>2521</v>
      </c>
      <c r="L1661" s="37">
        <v>0</v>
      </c>
      <c r="M1661" s="38">
        <v>0</v>
      </c>
      <c r="N1661" s="38">
        <v>577.42</v>
      </c>
      <c r="O1661" s="39">
        <v>467.4</v>
      </c>
      <c r="P1661" s="37">
        <v>111.85</v>
      </c>
      <c r="Q1661" s="38">
        <v>159.28</v>
      </c>
      <c r="R1661" s="38">
        <v>130.43</v>
      </c>
      <c r="S1661" s="38">
        <v>112.04</v>
      </c>
      <c r="T1661" s="38">
        <v>345.9</v>
      </c>
      <c r="U1661" s="38">
        <v>260.03</v>
      </c>
      <c r="V1661" s="38">
        <v>485.29</v>
      </c>
      <c r="W1661" s="38">
        <v>492.88</v>
      </c>
      <c r="X1661" s="38">
        <v>443.37</v>
      </c>
      <c r="Y1661" s="38">
        <v>357.54</v>
      </c>
      <c r="Z1661" s="38">
        <v>304.5</v>
      </c>
      <c r="AA1661" s="40">
        <v>352.46</v>
      </c>
      <c r="AB1661" s="27">
        <f t="shared" si="75"/>
        <v>577.42</v>
      </c>
      <c r="AC1661" s="28">
        <f t="shared" si="76"/>
        <v>492.88</v>
      </c>
      <c r="AD1661" s="29">
        <f t="shared" si="77"/>
        <v>1.171522480116864</v>
      </c>
    </row>
    <row r="1662" spans="1:30" ht="12.75" customHeight="1">
      <c r="A1662" s="30" t="s">
        <v>2522</v>
      </c>
      <c r="C1662" s="32" t="s">
        <v>2043</v>
      </c>
      <c r="D1662" s="33"/>
      <c r="E1662" s="33">
        <v>625</v>
      </c>
      <c r="F1662" s="33" t="s">
        <v>2523</v>
      </c>
      <c r="G1662" s="34">
        <v>7</v>
      </c>
      <c r="H1662" s="31">
        <v>7</v>
      </c>
      <c r="I1662" s="35">
        <v>5</v>
      </c>
      <c r="J1662" s="45" t="s">
        <v>1158</v>
      </c>
      <c r="K1662" s="36" t="s">
        <v>2522</v>
      </c>
      <c r="L1662" s="37">
        <v>335.21</v>
      </c>
      <c r="M1662" s="38">
        <v>487.44</v>
      </c>
      <c r="N1662" s="38">
        <v>748.23</v>
      </c>
      <c r="O1662" s="39">
        <v>345.12</v>
      </c>
      <c r="P1662" s="37">
        <v>177.95</v>
      </c>
      <c r="Q1662" s="38">
        <v>163.98</v>
      </c>
      <c r="R1662" s="38">
        <v>147.9</v>
      </c>
      <c r="S1662" s="38">
        <v>166.77</v>
      </c>
      <c r="T1662" s="38">
        <v>187.88</v>
      </c>
      <c r="U1662" s="38">
        <v>137.04</v>
      </c>
      <c r="V1662" s="38">
        <v>169.51</v>
      </c>
      <c r="W1662" s="38">
        <v>115.63</v>
      </c>
      <c r="X1662" s="38">
        <v>87.96</v>
      </c>
      <c r="Y1662" s="38">
        <v>85.23</v>
      </c>
      <c r="Z1662" s="38">
        <v>127.95</v>
      </c>
      <c r="AA1662" s="40">
        <v>168.12</v>
      </c>
      <c r="AB1662" s="27">
        <f t="shared" si="75"/>
        <v>748.23</v>
      </c>
      <c r="AC1662" s="28">
        <f t="shared" si="76"/>
        <v>187.88</v>
      </c>
      <c r="AD1662" s="29">
        <f t="shared" si="77"/>
        <v>3.982488822652757</v>
      </c>
    </row>
    <row r="1663" spans="1:30" ht="12.75" customHeight="1">
      <c r="A1663" s="30" t="s">
        <v>2524</v>
      </c>
      <c r="B1663" s="31"/>
      <c r="C1663" s="32" t="s">
        <v>2043</v>
      </c>
      <c r="D1663" s="33"/>
      <c r="E1663" s="33">
        <v>625</v>
      </c>
      <c r="F1663" s="33" t="s">
        <v>2523</v>
      </c>
      <c r="G1663" s="34">
        <v>7</v>
      </c>
      <c r="H1663" s="31">
        <v>7</v>
      </c>
      <c r="I1663" s="35">
        <v>25</v>
      </c>
      <c r="K1663" s="36" t="s">
        <v>2524</v>
      </c>
      <c r="L1663" s="37">
        <v>391.26</v>
      </c>
      <c r="M1663" s="38">
        <v>456.04</v>
      </c>
      <c r="N1663" s="38">
        <v>468.81</v>
      </c>
      <c r="O1663" s="39">
        <v>222.27</v>
      </c>
      <c r="P1663" s="37">
        <v>379.87</v>
      </c>
      <c r="Q1663" s="38">
        <v>377.53</v>
      </c>
      <c r="R1663" s="38">
        <v>566.25</v>
      </c>
      <c r="S1663" s="38">
        <v>390.22</v>
      </c>
      <c r="T1663" s="38">
        <v>352.15</v>
      </c>
      <c r="U1663" s="38">
        <v>446.46</v>
      </c>
      <c r="V1663" s="38">
        <v>490.04</v>
      </c>
      <c r="W1663" s="38">
        <v>513.25</v>
      </c>
      <c r="X1663" s="38">
        <v>482.12</v>
      </c>
      <c r="Y1663" s="38">
        <v>496.93</v>
      </c>
      <c r="Z1663" s="38">
        <v>474.75</v>
      </c>
      <c r="AA1663" s="40">
        <v>549.76</v>
      </c>
      <c r="AB1663" s="27">
        <f t="shared" si="75"/>
        <v>468.81</v>
      </c>
      <c r="AC1663" s="28">
        <f t="shared" si="76"/>
        <v>566.25</v>
      </c>
      <c r="AD1663" s="29">
        <f t="shared" si="77"/>
        <v>0.8279205298013245</v>
      </c>
    </row>
    <row r="1664" spans="1:30" ht="12.75" customHeight="1">
      <c r="A1664" s="30" t="s">
        <v>2525</v>
      </c>
      <c r="C1664" s="32" t="s">
        <v>2043</v>
      </c>
      <c r="D1664" s="33"/>
      <c r="E1664" s="33">
        <v>625</v>
      </c>
      <c r="F1664" s="33" t="s">
        <v>2523</v>
      </c>
      <c r="G1664" s="34">
        <v>6</v>
      </c>
      <c r="H1664" s="31">
        <v>8</v>
      </c>
      <c r="I1664" s="35">
        <v>25</v>
      </c>
      <c r="K1664" s="36" t="s">
        <v>2525</v>
      </c>
      <c r="L1664" s="37">
        <v>478.91</v>
      </c>
      <c r="M1664" s="38">
        <v>448.06</v>
      </c>
      <c r="N1664" s="38">
        <v>370.45</v>
      </c>
      <c r="O1664" s="39">
        <v>233.44</v>
      </c>
      <c r="P1664" s="37">
        <v>480.24</v>
      </c>
      <c r="Q1664" s="38">
        <v>492.11</v>
      </c>
      <c r="R1664" s="38">
        <v>527</v>
      </c>
      <c r="S1664" s="38">
        <v>417.54</v>
      </c>
      <c r="T1664" s="38">
        <v>272.37</v>
      </c>
      <c r="U1664" s="38">
        <v>337.39</v>
      </c>
      <c r="V1664" s="38">
        <v>404.9</v>
      </c>
      <c r="W1664" s="38">
        <v>502.55</v>
      </c>
      <c r="X1664" s="38">
        <v>541.32</v>
      </c>
      <c r="Y1664" s="38">
        <v>467.18</v>
      </c>
      <c r="Z1664" s="38">
        <v>653.34</v>
      </c>
      <c r="AA1664" s="40">
        <v>614.01</v>
      </c>
      <c r="AB1664" s="27">
        <f t="shared" si="75"/>
        <v>478.91</v>
      </c>
      <c r="AC1664" s="28">
        <f t="shared" si="76"/>
        <v>653.34</v>
      </c>
      <c r="AD1664" s="29">
        <f t="shared" si="77"/>
        <v>0.733018030428261</v>
      </c>
    </row>
    <row r="1665" spans="1:30" ht="12.75" customHeight="1">
      <c r="A1665" s="30" t="s">
        <v>2526</v>
      </c>
      <c r="C1665" s="32" t="s">
        <v>2043</v>
      </c>
      <c r="E1665" s="33">
        <v>625</v>
      </c>
      <c r="F1665" s="33" t="s">
        <v>2527</v>
      </c>
      <c r="G1665" s="34">
        <v>5</v>
      </c>
      <c r="H1665" s="31">
        <v>6</v>
      </c>
      <c r="I1665" s="35">
        <v>25</v>
      </c>
      <c r="K1665" s="36" t="s">
        <v>2526</v>
      </c>
      <c r="L1665" s="37">
        <v>841.56</v>
      </c>
      <c r="M1665" s="38">
        <v>963.25</v>
      </c>
      <c r="N1665" s="38">
        <v>812.3</v>
      </c>
      <c r="O1665" s="39">
        <v>270.14</v>
      </c>
      <c r="P1665" s="37">
        <v>797.31</v>
      </c>
      <c r="Q1665" s="38">
        <v>765.04</v>
      </c>
      <c r="R1665" s="38">
        <v>617.48</v>
      </c>
      <c r="S1665" s="38">
        <v>585.59</v>
      </c>
      <c r="T1665" s="38">
        <v>533.1</v>
      </c>
      <c r="U1665" s="38">
        <v>756.05</v>
      </c>
      <c r="V1665" s="38">
        <v>600.43</v>
      </c>
      <c r="W1665" s="38">
        <v>523.78</v>
      </c>
      <c r="X1665" s="38">
        <v>440.44</v>
      </c>
      <c r="Y1665" s="38">
        <v>388.55</v>
      </c>
      <c r="Z1665" s="38">
        <v>1034.46</v>
      </c>
      <c r="AA1665" s="40">
        <v>926.83</v>
      </c>
      <c r="AB1665" s="27">
        <f t="shared" si="75"/>
        <v>963.25</v>
      </c>
      <c r="AC1665" s="28">
        <f t="shared" si="76"/>
        <v>1034.46</v>
      </c>
      <c r="AD1665" s="29">
        <f t="shared" si="77"/>
        <v>0.9311621522340158</v>
      </c>
    </row>
    <row r="1666" spans="1:30" ht="12.75" customHeight="1">
      <c r="A1666" s="30" t="s">
        <v>2528</v>
      </c>
      <c r="C1666" s="32" t="s">
        <v>2043</v>
      </c>
      <c r="E1666" s="33">
        <v>625</v>
      </c>
      <c r="F1666" s="33" t="s">
        <v>2523</v>
      </c>
      <c r="G1666" s="34">
        <v>6</v>
      </c>
      <c r="H1666" s="31">
        <v>6</v>
      </c>
      <c r="I1666" s="35">
        <v>5</v>
      </c>
      <c r="J1666" s="48"/>
      <c r="K1666" s="36" t="s">
        <v>2528</v>
      </c>
      <c r="L1666" s="37">
        <v>220.8</v>
      </c>
      <c r="M1666" s="38">
        <v>378.95</v>
      </c>
      <c r="N1666" s="38">
        <v>329.07</v>
      </c>
      <c r="O1666" s="39">
        <v>142.5</v>
      </c>
      <c r="P1666" s="37">
        <v>137.52</v>
      </c>
      <c r="Q1666" s="38">
        <v>157.03</v>
      </c>
      <c r="R1666" s="38">
        <v>65.54</v>
      </c>
      <c r="S1666" s="38">
        <v>138.98</v>
      </c>
      <c r="T1666" s="38">
        <v>120.09</v>
      </c>
      <c r="U1666" s="38">
        <v>147.49</v>
      </c>
      <c r="V1666" s="38">
        <v>202.8</v>
      </c>
      <c r="W1666" s="38">
        <v>48.14</v>
      </c>
      <c r="X1666" s="38">
        <v>65.69</v>
      </c>
      <c r="Y1666" s="38">
        <v>56.08</v>
      </c>
      <c r="Z1666" s="38">
        <v>108.01</v>
      </c>
      <c r="AA1666" s="40">
        <v>133.37</v>
      </c>
      <c r="AB1666" s="27">
        <f t="shared" si="75"/>
        <v>378.95</v>
      </c>
      <c r="AC1666" s="28">
        <f t="shared" si="76"/>
        <v>202.8</v>
      </c>
      <c r="AD1666" s="29">
        <f t="shared" si="77"/>
        <v>1.8685897435897436</v>
      </c>
    </row>
    <row r="1667" spans="1:30" ht="12.75" customHeight="1">
      <c r="A1667" s="30" t="s">
        <v>2529</v>
      </c>
      <c r="C1667" s="32" t="s">
        <v>2043</v>
      </c>
      <c r="E1667" s="33">
        <v>625</v>
      </c>
      <c r="F1667" s="33" t="s">
        <v>2523</v>
      </c>
      <c r="G1667" s="34">
        <v>6</v>
      </c>
      <c r="H1667" s="31">
        <v>7</v>
      </c>
      <c r="K1667" s="36" t="s">
        <v>2529</v>
      </c>
      <c r="AB1667" s="27">
        <f t="shared" si="75"/>
        <v>0</v>
      </c>
      <c r="AC1667" s="28">
        <f t="shared" si="76"/>
        <v>0</v>
      </c>
      <c r="AD1667" s="29" t="e">
        <f t="shared" si="77"/>
        <v>#DIV/0!</v>
      </c>
    </row>
    <row r="1668" spans="1:30" ht="12.75" customHeight="1">
      <c r="A1668" s="30" t="s">
        <v>2530</v>
      </c>
      <c r="B1668" s="31"/>
      <c r="C1668" s="32" t="s">
        <v>2043</v>
      </c>
      <c r="D1668" s="33"/>
      <c r="E1668" s="33">
        <v>625</v>
      </c>
      <c r="F1668" s="33" t="s">
        <v>2531</v>
      </c>
      <c r="G1668" s="34">
        <v>5</v>
      </c>
      <c r="H1668" s="31">
        <v>5</v>
      </c>
      <c r="I1668" s="35">
        <v>25</v>
      </c>
      <c r="K1668" s="36" t="s">
        <v>2532</v>
      </c>
      <c r="L1668" s="37">
        <v>471.72</v>
      </c>
      <c r="M1668" s="38">
        <v>530.21</v>
      </c>
      <c r="N1668" s="38">
        <v>535.09</v>
      </c>
      <c r="O1668" s="39">
        <v>354.24</v>
      </c>
      <c r="P1668" s="37">
        <v>132.86</v>
      </c>
      <c r="Q1668" s="38">
        <v>170.33</v>
      </c>
      <c r="R1668" s="38">
        <v>217.45</v>
      </c>
      <c r="S1668" s="38">
        <v>59.11</v>
      </c>
      <c r="T1668" s="38">
        <v>0</v>
      </c>
      <c r="U1668" s="38">
        <v>0</v>
      </c>
      <c r="V1668" s="38">
        <v>137.41</v>
      </c>
      <c r="W1668" s="38">
        <v>204.76</v>
      </c>
      <c r="X1668" s="38">
        <v>148.47</v>
      </c>
      <c r="Y1668" s="38">
        <v>184.79</v>
      </c>
      <c r="Z1668" s="38">
        <v>567.03</v>
      </c>
      <c r="AA1668" s="40">
        <v>516.7</v>
      </c>
      <c r="AB1668" s="27">
        <f aca="true" t="shared" si="78" ref="AB1668:AB1731">MAX(L1668:O1668)</f>
        <v>535.09</v>
      </c>
      <c r="AC1668" s="28">
        <f aca="true" t="shared" si="79" ref="AC1668:AC1731">MAX(P1668:AA1668)</f>
        <v>567.03</v>
      </c>
      <c r="AD1668" s="29">
        <f aca="true" t="shared" si="80" ref="AD1668:AD1731">PRODUCT(AB1668,1/AC1668)</f>
        <v>0.9436714106837382</v>
      </c>
    </row>
    <row r="1669" spans="1:30" ht="12.75" customHeight="1">
      <c r="A1669" s="30" t="s">
        <v>2533</v>
      </c>
      <c r="C1669" s="32" t="s">
        <v>2043</v>
      </c>
      <c r="D1669" s="33"/>
      <c r="E1669" s="33">
        <v>631</v>
      </c>
      <c r="F1669" s="33" t="s">
        <v>1360</v>
      </c>
      <c r="G1669" s="34">
        <v>4</v>
      </c>
      <c r="H1669" s="31">
        <v>4</v>
      </c>
      <c r="I1669" s="35">
        <v>25</v>
      </c>
      <c r="K1669" s="36" t="s">
        <v>2533</v>
      </c>
      <c r="L1669" s="37">
        <v>200.99</v>
      </c>
      <c r="M1669" s="38">
        <v>199.75</v>
      </c>
      <c r="N1669" s="38">
        <v>127.58</v>
      </c>
      <c r="O1669" s="39">
        <v>55.42</v>
      </c>
      <c r="P1669" s="37">
        <v>511.13</v>
      </c>
      <c r="Q1669" s="38">
        <v>703.28</v>
      </c>
      <c r="R1669" s="38">
        <v>272.53</v>
      </c>
      <c r="S1669" s="38">
        <v>187.22</v>
      </c>
      <c r="T1669" s="38">
        <v>397.93</v>
      </c>
      <c r="U1669" s="38">
        <v>194.46</v>
      </c>
      <c r="V1669" s="38">
        <v>221</v>
      </c>
      <c r="W1669" s="38">
        <v>95.97</v>
      </c>
      <c r="X1669" s="38">
        <v>0</v>
      </c>
      <c r="Y1669" s="38">
        <v>0</v>
      </c>
      <c r="Z1669" s="38">
        <v>296.85</v>
      </c>
      <c r="AA1669" s="40">
        <v>456.52</v>
      </c>
      <c r="AB1669" s="27">
        <f t="shared" si="78"/>
        <v>200.99</v>
      </c>
      <c r="AC1669" s="28">
        <f t="shared" si="79"/>
        <v>703.28</v>
      </c>
      <c r="AD1669" s="29">
        <f t="shared" si="80"/>
        <v>0.2857894437492891</v>
      </c>
    </row>
    <row r="1670" spans="1:30" ht="12.75" customHeight="1">
      <c r="A1670" s="30" t="s">
        <v>2534</v>
      </c>
      <c r="C1670" s="32" t="s">
        <v>2043</v>
      </c>
      <c r="E1670" s="33">
        <v>631</v>
      </c>
      <c r="F1670" s="33" t="s">
        <v>1360</v>
      </c>
      <c r="G1670" s="34">
        <v>4</v>
      </c>
      <c r="H1670" s="31">
        <v>4</v>
      </c>
      <c r="I1670" s="35">
        <v>29</v>
      </c>
      <c r="K1670" s="36" t="s">
        <v>2534</v>
      </c>
      <c r="L1670" s="37">
        <v>234.55</v>
      </c>
      <c r="M1670" s="38">
        <v>225.96</v>
      </c>
      <c r="N1670" s="38">
        <v>100.62</v>
      </c>
      <c r="O1670" s="39">
        <v>0</v>
      </c>
      <c r="P1670" s="37">
        <v>535.48</v>
      </c>
      <c r="Q1670" s="38">
        <v>796.91</v>
      </c>
      <c r="R1670" s="38">
        <v>279.7</v>
      </c>
      <c r="S1670" s="38">
        <v>241.51</v>
      </c>
      <c r="T1670" s="38">
        <v>487.71</v>
      </c>
      <c r="U1670" s="38">
        <v>222.82</v>
      </c>
      <c r="V1670" s="38">
        <v>185.88</v>
      </c>
      <c r="W1670" s="38">
        <v>246.59</v>
      </c>
      <c r="X1670" s="38">
        <v>104.21</v>
      </c>
      <c r="Y1670" s="38">
        <v>121.59</v>
      </c>
      <c r="Z1670" s="38">
        <v>295.1</v>
      </c>
      <c r="AA1670" s="40">
        <v>525.06</v>
      </c>
      <c r="AB1670" s="27">
        <f t="shared" si="78"/>
        <v>234.55</v>
      </c>
      <c r="AC1670" s="28">
        <f t="shared" si="79"/>
        <v>796.91</v>
      </c>
      <c r="AD1670" s="29">
        <f t="shared" si="80"/>
        <v>0.2943243277158023</v>
      </c>
    </row>
    <row r="1671" spans="1:30" ht="12.75" customHeight="1">
      <c r="A1671" s="30" t="s">
        <v>2535</v>
      </c>
      <c r="B1671" s="31"/>
      <c r="C1671" s="32" t="s">
        <v>2043</v>
      </c>
      <c r="E1671" s="33">
        <v>631</v>
      </c>
      <c r="F1671" s="33" t="s">
        <v>1360</v>
      </c>
      <c r="G1671" s="34">
        <v>4</v>
      </c>
      <c r="H1671" s="31">
        <v>4</v>
      </c>
      <c r="I1671" s="35">
        <v>29</v>
      </c>
      <c r="K1671" s="36" t="s">
        <v>2535</v>
      </c>
      <c r="L1671" s="37">
        <v>696.81</v>
      </c>
      <c r="M1671" s="38">
        <v>529.51</v>
      </c>
      <c r="N1671" s="38">
        <v>200.14</v>
      </c>
      <c r="O1671" s="39">
        <v>0</v>
      </c>
      <c r="P1671" s="37">
        <v>417.43</v>
      </c>
      <c r="Q1671" s="38">
        <v>557.21</v>
      </c>
      <c r="R1671" s="38">
        <v>363.3</v>
      </c>
      <c r="S1671" s="38">
        <v>221.73</v>
      </c>
      <c r="T1671" s="38">
        <v>352.75</v>
      </c>
      <c r="U1671" s="38">
        <v>254.52</v>
      </c>
      <c r="V1671" s="38">
        <v>282.25</v>
      </c>
      <c r="W1671" s="38">
        <v>104.33</v>
      </c>
      <c r="X1671" s="38">
        <v>0</v>
      </c>
      <c r="Y1671" s="38">
        <v>0</v>
      </c>
      <c r="Z1671" s="38">
        <v>420.75</v>
      </c>
      <c r="AA1671" s="40">
        <v>403.92</v>
      </c>
      <c r="AB1671" s="27">
        <f t="shared" si="78"/>
        <v>696.81</v>
      </c>
      <c r="AC1671" s="28">
        <f t="shared" si="79"/>
        <v>557.21</v>
      </c>
      <c r="AD1671" s="29">
        <f t="shared" si="80"/>
        <v>1.2505339100159722</v>
      </c>
    </row>
    <row r="1672" spans="1:30" ht="12.75" customHeight="1">
      <c r="A1672" s="30" t="s">
        <v>2536</v>
      </c>
      <c r="C1672" s="32" t="s">
        <v>2043</v>
      </c>
      <c r="E1672" s="33">
        <v>631</v>
      </c>
      <c r="F1672" s="33" t="s">
        <v>1360</v>
      </c>
      <c r="G1672" s="34">
        <v>4</v>
      </c>
      <c r="H1672" s="31">
        <v>4</v>
      </c>
      <c r="I1672" s="35"/>
      <c r="K1672" s="36" t="s">
        <v>2536</v>
      </c>
      <c r="AB1672" s="27">
        <f t="shared" si="78"/>
        <v>0</v>
      </c>
      <c r="AC1672" s="28">
        <f t="shared" si="79"/>
        <v>0</v>
      </c>
      <c r="AD1672" s="29" t="e">
        <f t="shared" si="80"/>
        <v>#DIV/0!</v>
      </c>
    </row>
    <row r="1673" spans="1:30" ht="12.75" customHeight="1">
      <c r="A1673" s="30" t="s">
        <v>2537</v>
      </c>
      <c r="B1673" s="31"/>
      <c r="C1673" s="32" t="s">
        <v>2043</v>
      </c>
      <c r="D1673" s="33"/>
      <c r="E1673" s="33">
        <v>632</v>
      </c>
      <c r="F1673" s="33" t="s">
        <v>1360</v>
      </c>
      <c r="G1673" s="34">
        <v>3</v>
      </c>
      <c r="H1673" s="31">
        <v>3</v>
      </c>
      <c r="I1673" s="35">
        <v>6</v>
      </c>
      <c r="K1673" s="36" t="s">
        <v>2537</v>
      </c>
      <c r="L1673" s="37">
        <v>390.51</v>
      </c>
      <c r="M1673" s="38">
        <v>369.29</v>
      </c>
      <c r="N1673" s="38">
        <v>527.47</v>
      </c>
      <c r="O1673" s="39">
        <v>444.37</v>
      </c>
      <c r="P1673" s="37">
        <v>311.5</v>
      </c>
      <c r="Q1673" s="38">
        <v>205.96</v>
      </c>
      <c r="R1673" s="38">
        <v>293.81</v>
      </c>
      <c r="S1673" s="38">
        <v>226.31</v>
      </c>
      <c r="T1673" s="38">
        <v>378.2</v>
      </c>
      <c r="U1673" s="38">
        <v>144.9</v>
      </c>
      <c r="V1673" s="38">
        <v>334.38</v>
      </c>
      <c r="W1673" s="38">
        <v>319.05</v>
      </c>
      <c r="X1673" s="38">
        <v>405.08</v>
      </c>
      <c r="Y1673" s="38">
        <v>369.3</v>
      </c>
      <c r="Z1673" s="38">
        <v>322.25</v>
      </c>
      <c r="AA1673" s="40">
        <v>360.07</v>
      </c>
      <c r="AB1673" s="27">
        <f t="shared" si="78"/>
        <v>527.47</v>
      </c>
      <c r="AC1673" s="28">
        <f t="shared" si="79"/>
        <v>405.08</v>
      </c>
      <c r="AD1673" s="29">
        <f t="shared" si="80"/>
        <v>1.302137849313716</v>
      </c>
    </row>
    <row r="1674" spans="1:30" ht="12.75" customHeight="1">
      <c r="A1674" s="30" t="s">
        <v>2538</v>
      </c>
      <c r="B1674" s="31"/>
      <c r="C1674" s="32" t="s">
        <v>2043</v>
      </c>
      <c r="D1674" s="33"/>
      <c r="E1674" s="33">
        <v>632</v>
      </c>
      <c r="F1674" s="33" t="s">
        <v>1360</v>
      </c>
      <c r="G1674" s="34">
        <v>2</v>
      </c>
      <c r="H1674" s="31">
        <v>3</v>
      </c>
      <c r="I1674" s="35"/>
      <c r="K1674" s="36" t="s">
        <v>2538</v>
      </c>
      <c r="AB1674" s="27">
        <f t="shared" si="78"/>
        <v>0</v>
      </c>
      <c r="AC1674" s="28">
        <f t="shared" si="79"/>
        <v>0</v>
      </c>
      <c r="AD1674" s="29" t="e">
        <f t="shared" si="80"/>
        <v>#DIV/0!</v>
      </c>
    </row>
    <row r="1675" spans="1:30" ht="12.75" customHeight="1">
      <c r="A1675" s="30" t="s">
        <v>2539</v>
      </c>
      <c r="B1675" s="31"/>
      <c r="C1675" s="32" t="s">
        <v>2043</v>
      </c>
      <c r="D1675" s="33"/>
      <c r="E1675" s="33">
        <v>655</v>
      </c>
      <c r="F1675" s="33" t="s">
        <v>1360</v>
      </c>
      <c r="G1675" s="34">
        <v>5</v>
      </c>
      <c r="H1675" s="31">
        <v>5</v>
      </c>
      <c r="I1675" s="35">
        <v>1</v>
      </c>
      <c r="K1675" s="36" t="s">
        <v>2539</v>
      </c>
      <c r="L1675" s="37">
        <v>0</v>
      </c>
      <c r="M1675" s="38">
        <v>0</v>
      </c>
      <c r="N1675" s="38">
        <v>160.9</v>
      </c>
      <c r="O1675" s="39">
        <v>321.95</v>
      </c>
      <c r="P1675" s="37">
        <v>40.38</v>
      </c>
      <c r="Q1675" s="38">
        <v>0</v>
      </c>
      <c r="R1675" s="38">
        <v>319.84</v>
      </c>
      <c r="S1675" s="38">
        <v>179.07</v>
      </c>
      <c r="T1675" s="38">
        <v>598.29</v>
      </c>
      <c r="U1675" s="38">
        <v>0</v>
      </c>
      <c r="V1675" s="38">
        <v>396.68</v>
      </c>
      <c r="W1675" s="38">
        <v>48.49</v>
      </c>
      <c r="X1675" s="38">
        <v>0</v>
      </c>
      <c r="Y1675" s="38">
        <v>98.44</v>
      </c>
      <c r="Z1675" s="38">
        <v>72.38</v>
      </c>
      <c r="AA1675" s="40">
        <v>210.97</v>
      </c>
      <c r="AB1675" s="27">
        <f t="shared" si="78"/>
        <v>321.95</v>
      </c>
      <c r="AC1675" s="28">
        <f t="shared" si="79"/>
        <v>598.29</v>
      </c>
      <c r="AD1675" s="29">
        <f t="shared" si="80"/>
        <v>0.5381169666883953</v>
      </c>
    </row>
    <row r="1676" spans="1:30" ht="12.75" customHeight="1">
      <c r="A1676" s="30" t="s">
        <v>2540</v>
      </c>
      <c r="B1676" s="31"/>
      <c r="C1676" s="32" t="s">
        <v>2043</v>
      </c>
      <c r="D1676" s="33"/>
      <c r="E1676" s="33">
        <v>655</v>
      </c>
      <c r="F1676" s="33" t="s">
        <v>1360</v>
      </c>
      <c r="G1676" s="34">
        <v>6</v>
      </c>
      <c r="H1676" s="31">
        <v>7</v>
      </c>
      <c r="I1676" s="35" t="s">
        <v>1140</v>
      </c>
      <c r="K1676" s="36" t="s">
        <v>2540</v>
      </c>
      <c r="L1676" s="37">
        <v>0</v>
      </c>
      <c r="M1676" s="38">
        <v>0</v>
      </c>
      <c r="N1676" s="38">
        <v>0</v>
      </c>
      <c r="O1676" s="39">
        <v>0</v>
      </c>
      <c r="P1676" s="37">
        <v>508.02</v>
      </c>
      <c r="Q1676" s="38">
        <v>557.69</v>
      </c>
      <c r="R1676" s="38">
        <v>641.38</v>
      </c>
      <c r="S1676" s="38">
        <v>438.33</v>
      </c>
      <c r="T1676" s="38">
        <v>0</v>
      </c>
      <c r="U1676" s="38">
        <v>0</v>
      </c>
      <c r="V1676" s="38">
        <v>473.21</v>
      </c>
      <c r="W1676" s="38">
        <v>49.51</v>
      </c>
      <c r="X1676" s="38">
        <v>0</v>
      </c>
      <c r="Y1676" s="38">
        <v>238.19</v>
      </c>
      <c r="Z1676" s="38">
        <v>899.05</v>
      </c>
      <c r="AA1676" s="40">
        <v>851.03</v>
      </c>
      <c r="AB1676" s="27">
        <f t="shared" si="78"/>
        <v>0</v>
      </c>
      <c r="AC1676" s="28">
        <f t="shared" si="79"/>
        <v>899.05</v>
      </c>
      <c r="AD1676" s="29">
        <f t="shared" si="80"/>
        <v>0</v>
      </c>
    </row>
    <row r="1677" spans="1:30" ht="12.75" customHeight="1">
      <c r="A1677" s="30" t="s">
        <v>2541</v>
      </c>
      <c r="B1677" s="31"/>
      <c r="C1677" s="32" t="s">
        <v>2043</v>
      </c>
      <c r="D1677" s="33"/>
      <c r="E1677" s="33">
        <v>674</v>
      </c>
      <c r="F1677" s="33" t="s">
        <v>2542</v>
      </c>
      <c r="G1677" s="34">
        <v>18</v>
      </c>
      <c r="H1677" s="31">
        <v>18</v>
      </c>
      <c r="I1677" s="35">
        <v>29</v>
      </c>
      <c r="J1677" s="45"/>
      <c r="K1677" s="36" t="s">
        <v>2541</v>
      </c>
      <c r="L1677" s="37">
        <v>362.14</v>
      </c>
      <c r="M1677" s="38">
        <v>320.66</v>
      </c>
      <c r="N1677" s="38">
        <v>208.01</v>
      </c>
      <c r="O1677" s="39">
        <v>0</v>
      </c>
      <c r="P1677" s="37">
        <v>320.76</v>
      </c>
      <c r="Q1677" s="38">
        <v>223.94</v>
      </c>
      <c r="R1677" s="38">
        <v>0</v>
      </c>
      <c r="S1677" s="38">
        <v>82.06</v>
      </c>
      <c r="T1677" s="38">
        <v>0</v>
      </c>
      <c r="U1677" s="38">
        <v>0</v>
      </c>
      <c r="V1677" s="38">
        <v>282.82</v>
      </c>
      <c r="W1677" s="38">
        <v>39.73</v>
      </c>
      <c r="X1677" s="38">
        <v>0</v>
      </c>
      <c r="Y1677" s="38">
        <v>0</v>
      </c>
      <c r="Z1677" s="38">
        <v>513.97</v>
      </c>
      <c r="AA1677" s="40">
        <v>531.72</v>
      </c>
      <c r="AB1677" s="27">
        <f t="shared" si="78"/>
        <v>362.14</v>
      </c>
      <c r="AC1677" s="28">
        <f t="shared" si="79"/>
        <v>531.72</v>
      </c>
      <c r="AD1677" s="29">
        <f t="shared" si="80"/>
        <v>0.6810727450537876</v>
      </c>
    </row>
    <row r="1678" spans="1:30" ht="12.75" customHeight="1">
      <c r="A1678" s="30" t="s">
        <v>2543</v>
      </c>
      <c r="C1678" s="32" t="s">
        <v>2043</v>
      </c>
      <c r="D1678" s="33"/>
      <c r="E1678" s="33">
        <v>674</v>
      </c>
      <c r="F1678" s="33" t="s">
        <v>2542</v>
      </c>
      <c r="G1678" s="34">
        <v>5</v>
      </c>
      <c r="H1678" s="31">
        <v>5</v>
      </c>
      <c r="I1678" s="35" t="s">
        <v>1140</v>
      </c>
      <c r="K1678" s="36" t="s">
        <v>2543</v>
      </c>
      <c r="L1678" s="37">
        <v>0</v>
      </c>
      <c r="M1678" s="38">
        <v>0</v>
      </c>
      <c r="N1678" s="38">
        <v>0</v>
      </c>
      <c r="O1678" s="39">
        <v>0</v>
      </c>
      <c r="P1678" s="37">
        <v>200.48</v>
      </c>
      <c r="Q1678" s="38">
        <v>73.87</v>
      </c>
      <c r="R1678" s="38">
        <v>0</v>
      </c>
      <c r="S1678" s="38">
        <v>11.32</v>
      </c>
      <c r="T1678" s="38">
        <v>0</v>
      </c>
      <c r="U1678" s="38">
        <v>0</v>
      </c>
      <c r="V1678" s="38">
        <v>0</v>
      </c>
      <c r="W1678" s="38">
        <v>0</v>
      </c>
      <c r="X1678" s="38">
        <v>0</v>
      </c>
      <c r="Y1678" s="38">
        <v>0</v>
      </c>
      <c r="Z1678" s="38">
        <v>0</v>
      </c>
      <c r="AA1678" s="40">
        <v>208.03</v>
      </c>
      <c r="AB1678" s="27">
        <f t="shared" si="78"/>
        <v>0</v>
      </c>
      <c r="AC1678" s="28">
        <f t="shared" si="79"/>
        <v>208.03</v>
      </c>
      <c r="AD1678" s="29">
        <f t="shared" si="80"/>
        <v>0</v>
      </c>
    </row>
    <row r="1679" spans="1:30" ht="12.75" customHeight="1">
      <c r="A1679" s="30" t="s">
        <v>2544</v>
      </c>
      <c r="B1679" s="31"/>
      <c r="C1679" s="32" t="s">
        <v>2043</v>
      </c>
      <c r="D1679" s="33"/>
      <c r="E1679" s="33">
        <v>674</v>
      </c>
      <c r="F1679" s="33" t="s">
        <v>2542</v>
      </c>
      <c r="G1679" s="34">
        <v>10</v>
      </c>
      <c r="H1679" s="31">
        <v>10</v>
      </c>
      <c r="I1679" s="35"/>
      <c r="K1679" s="36" t="s">
        <v>2544</v>
      </c>
      <c r="AB1679" s="27">
        <f t="shared" si="78"/>
        <v>0</v>
      </c>
      <c r="AC1679" s="28">
        <f t="shared" si="79"/>
        <v>0</v>
      </c>
      <c r="AD1679" s="29" t="e">
        <f t="shared" si="80"/>
        <v>#DIV/0!</v>
      </c>
    </row>
    <row r="1680" spans="1:30" ht="12.75" customHeight="1">
      <c r="A1680" s="30" t="s">
        <v>2545</v>
      </c>
      <c r="B1680" s="31"/>
      <c r="C1680" s="32" t="s">
        <v>2043</v>
      </c>
      <c r="D1680" s="33"/>
      <c r="E1680" s="33">
        <v>680</v>
      </c>
      <c r="F1680" s="33" t="s">
        <v>1360</v>
      </c>
      <c r="G1680" s="34">
        <v>5</v>
      </c>
      <c r="H1680" s="31">
        <v>5</v>
      </c>
      <c r="I1680" s="35">
        <v>2</v>
      </c>
      <c r="K1680" s="36" t="s">
        <v>2545</v>
      </c>
      <c r="L1680" s="37">
        <v>0</v>
      </c>
      <c r="M1680" s="38">
        <v>0</v>
      </c>
      <c r="N1680" s="38">
        <v>510.86</v>
      </c>
      <c r="O1680" s="39">
        <v>127.52</v>
      </c>
      <c r="P1680" s="37">
        <v>487.01</v>
      </c>
      <c r="Q1680" s="38">
        <v>450.92</v>
      </c>
      <c r="R1680" s="38">
        <v>333.86</v>
      </c>
      <c r="S1680" s="38">
        <v>436.72</v>
      </c>
      <c r="T1680" s="38">
        <v>384.4</v>
      </c>
      <c r="U1680" s="38">
        <v>339.17</v>
      </c>
      <c r="V1680" s="38">
        <v>524.98</v>
      </c>
      <c r="W1680" s="38">
        <v>339.02</v>
      </c>
      <c r="X1680" s="38">
        <v>310.48</v>
      </c>
      <c r="Y1680" s="38">
        <v>309.62</v>
      </c>
      <c r="Z1680" s="38">
        <v>748.67</v>
      </c>
      <c r="AA1680" s="40">
        <v>483.34</v>
      </c>
      <c r="AB1680" s="27">
        <f t="shared" si="78"/>
        <v>510.86</v>
      </c>
      <c r="AC1680" s="28">
        <f t="shared" si="79"/>
        <v>748.67</v>
      </c>
      <c r="AD1680" s="29">
        <f t="shared" si="80"/>
        <v>0.6823567125702914</v>
      </c>
    </row>
    <row r="1681" spans="1:30" ht="12.75" customHeight="1">
      <c r="A1681" s="30" t="s">
        <v>2546</v>
      </c>
      <c r="C1681" s="32" t="s">
        <v>2043</v>
      </c>
      <c r="E1681" s="33">
        <v>680</v>
      </c>
      <c r="F1681" s="33" t="s">
        <v>1360</v>
      </c>
      <c r="G1681" s="34">
        <v>6</v>
      </c>
      <c r="H1681" s="31">
        <v>6</v>
      </c>
      <c r="I1681" s="35">
        <v>3</v>
      </c>
      <c r="K1681" s="36" t="s">
        <v>2546</v>
      </c>
      <c r="L1681" s="37">
        <v>292.14</v>
      </c>
      <c r="M1681" s="38">
        <v>332.21</v>
      </c>
      <c r="N1681" s="38">
        <v>674.78</v>
      </c>
      <c r="O1681" s="39">
        <v>559.07</v>
      </c>
      <c r="P1681" s="37">
        <v>394.63</v>
      </c>
      <c r="Q1681" s="38">
        <v>365.75</v>
      </c>
      <c r="R1681" s="38">
        <v>306.79</v>
      </c>
      <c r="S1681" s="38">
        <v>382.65</v>
      </c>
      <c r="T1681" s="38">
        <v>309.15</v>
      </c>
      <c r="U1681" s="38">
        <v>291.74</v>
      </c>
      <c r="V1681" s="38">
        <v>414.72</v>
      </c>
      <c r="W1681" s="38">
        <v>317.9</v>
      </c>
      <c r="X1681" s="38">
        <v>343.64</v>
      </c>
      <c r="Y1681" s="38">
        <v>287.44</v>
      </c>
      <c r="Z1681" s="38">
        <v>791.46</v>
      </c>
      <c r="AA1681" s="40">
        <v>576.11</v>
      </c>
      <c r="AB1681" s="27">
        <f t="shared" si="78"/>
        <v>674.78</v>
      </c>
      <c r="AC1681" s="28">
        <f t="shared" si="79"/>
        <v>791.46</v>
      </c>
      <c r="AD1681" s="29">
        <f t="shared" si="80"/>
        <v>0.8525762514845979</v>
      </c>
    </row>
    <row r="1682" spans="1:30" ht="12.75" customHeight="1">
      <c r="A1682" s="30" t="s">
        <v>2547</v>
      </c>
      <c r="B1682" s="31"/>
      <c r="C1682" s="32" t="s">
        <v>2043</v>
      </c>
      <c r="E1682" s="33">
        <v>680</v>
      </c>
      <c r="F1682" s="33" t="s">
        <v>1360</v>
      </c>
      <c r="G1682" s="34">
        <v>5</v>
      </c>
      <c r="H1682" s="31">
        <v>5</v>
      </c>
      <c r="I1682" s="35"/>
      <c r="K1682" s="36" t="s">
        <v>2547</v>
      </c>
      <c r="AB1682" s="27">
        <f t="shared" si="78"/>
        <v>0</v>
      </c>
      <c r="AC1682" s="28">
        <f t="shared" si="79"/>
        <v>0</v>
      </c>
      <c r="AD1682" s="29" t="e">
        <f t="shared" si="80"/>
        <v>#DIV/0!</v>
      </c>
    </row>
    <row r="1683" spans="1:30" ht="12.75" customHeight="1">
      <c r="A1683" s="30" t="s">
        <v>2548</v>
      </c>
      <c r="B1683" s="31"/>
      <c r="C1683" s="32" t="s">
        <v>2043</v>
      </c>
      <c r="D1683" s="33"/>
      <c r="E1683" s="33">
        <v>689</v>
      </c>
      <c r="F1683" s="33" t="s">
        <v>1360</v>
      </c>
      <c r="G1683" s="34">
        <v>9</v>
      </c>
      <c r="H1683" s="31">
        <v>9</v>
      </c>
      <c r="I1683" s="35">
        <v>25</v>
      </c>
      <c r="K1683" s="36" t="s">
        <v>2548</v>
      </c>
      <c r="L1683" s="37">
        <v>502.97</v>
      </c>
      <c r="M1683" s="38">
        <v>381.43</v>
      </c>
      <c r="N1683" s="38">
        <v>187.87</v>
      </c>
      <c r="O1683" s="39">
        <v>217.58</v>
      </c>
      <c r="P1683" s="37">
        <v>258.32</v>
      </c>
      <c r="Q1683" s="38">
        <v>340.51</v>
      </c>
      <c r="R1683" s="38">
        <v>0</v>
      </c>
      <c r="S1683" s="38">
        <v>92.14</v>
      </c>
      <c r="T1683" s="38">
        <v>316.47</v>
      </c>
      <c r="U1683" s="38">
        <v>0</v>
      </c>
      <c r="V1683" s="38">
        <v>255.26</v>
      </c>
      <c r="W1683" s="38">
        <v>74.67</v>
      </c>
      <c r="X1683" s="38">
        <v>0</v>
      </c>
      <c r="Y1683" s="38">
        <v>0</v>
      </c>
      <c r="Z1683" s="38">
        <v>438.49</v>
      </c>
      <c r="AA1683" s="40">
        <v>801.5</v>
      </c>
      <c r="AB1683" s="27">
        <f t="shared" si="78"/>
        <v>502.97</v>
      </c>
      <c r="AC1683" s="28">
        <f t="shared" si="79"/>
        <v>801.5</v>
      </c>
      <c r="AD1683" s="29">
        <f t="shared" si="80"/>
        <v>0.6275358702432938</v>
      </c>
    </row>
    <row r="1684" spans="1:30" ht="12.75" customHeight="1">
      <c r="A1684" s="30" t="s">
        <v>2549</v>
      </c>
      <c r="B1684" s="31"/>
      <c r="C1684" s="32" t="s">
        <v>2043</v>
      </c>
      <c r="D1684" s="33"/>
      <c r="E1684" s="33">
        <v>689</v>
      </c>
      <c r="F1684" s="33" t="s">
        <v>1429</v>
      </c>
      <c r="G1684" s="34">
        <v>1</v>
      </c>
      <c r="H1684" s="31">
        <v>2</v>
      </c>
      <c r="I1684" s="35" t="s">
        <v>1140</v>
      </c>
      <c r="K1684" s="36" t="s">
        <v>2549</v>
      </c>
      <c r="L1684" s="37">
        <v>0</v>
      </c>
      <c r="M1684" s="38">
        <v>0</v>
      </c>
      <c r="N1684" s="38">
        <v>0</v>
      </c>
      <c r="O1684" s="39">
        <v>0</v>
      </c>
      <c r="P1684" s="37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v>0</v>
      </c>
      <c r="Y1684" s="38">
        <v>0</v>
      </c>
      <c r="Z1684" s="38">
        <v>0</v>
      </c>
      <c r="AA1684" s="40">
        <v>0</v>
      </c>
      <c r="AB1684" s="27">
        <f t="shared" si="78"/>
        <v>0</v>
      </c>
      <c r="AC1684" s="28">
        <f t="shared" si="79"/>
        <v>0</v>
      </c>
      <c r="AD1684" s="29" t="e">
        <f t="shared" si="80"/>
        <v>#DIV/0!</v>
      </c>
    </row>
    <row r="1685" spans="1:30" ht="12.75" customHeight="1">
      <c r="A1685" s="30" t="s">
        <v>2550</v>
      </c>
      <c r="B1685" s="31"/>
      <c r="C1685" s="32" t="s">
        <v>2043</v>
      </c>
      <c r="D1685" s="33"/>
      <c r="E1685" s="33">
        <v>689</v>
      </c>
      <c r="F1685" s="33" t="s">
        <v>1360</v>
      </c>
      <c r="G1685" s="34">
        <v>11</v>
      </c>
      <c r="H1685" s="31">
        <v>11</v>
      </c>
      <c r="I1685" s="35" t="s">
        <v>1140</v>
      </c>
      <c r="K1685" s="36" t="s">
        <v>2550</v>
      </c>
      <c r="L1685" s="37">
        <v>0</v>
      </c>
      <c r="M1685" s="38">
        <v>0</v>
      </c>
      <c r="N1685" s="38">
        <v>0</v>
      </c>
      <c r="O1685" s="39">
        <v>0</v>
      </c>
      <c r="P1685" s="37">
        <v>897.05</v>
      </c>
      <c r="Q1685" s="38">
        <v>1239.58</v>
      </c>
      <c r="R1685" s="38">
        <v>503.07</v>
      </c>
      <c r="S1685" s="38">
        <v>810.72</v>
      </c>
      <c r="T1685" s="38">
        <v>0</v>
      </c>
      <c r="U1685" s="38">
        <v>641.51</v>
      </c>
      <c r="V1685" s="38">
        <v>811.48</v>
      </c>
      <c r="W1685" s="38">
        <v>1582.25</v>
      </c>
      <c r="X1685" s="38">
        <v>1913.12</v>
      </c>
      <c r="Y1685" s="38">
        <v>1683.01</v>
      </c>
      <c r="Z1685" s="38">
        <v>627.53</v>
      </c>
      <c r="AA1685" s="40">
        <v>1336.58</v>
      </c>
      <c r="AB1685" s="27">
        <f t="shared" si="78"/>
        <v>0</v>
      </c>
      <c r="AC1685" s="28">
        <f t="shared" si="79"/>
        <v>1913.12</v>
      </c>
      <c r="AD1685" s="29">
        <f t="shared" si="80"/>
        <v>0</v>
      </c>
    </row>
    <row r="1686" spans="1:30" ht="12.75" customHeight="1">
      <c r="A1686" s="30" t="s">
        <v>2551</v>
      </c>
      <c r="B1686" s="31"/>
      <c r="C1686" s="32" t="s">
        <v>2043</v>
      </c>
      <c r="D1686" s="33"/>
      <c r="E1686" s="33">
        <v>689</v>
      </c>
      <c r="F1686" s="33" t="s">
        <v>1360</v>
      </c>
      <c r="G1686" s="34">
        <v>11</v>
      </c>
      <c r="H1686" s="31">
        <v>9</v>
      </c>
      <c r="I1686" s="35"/>
      <c r="K1686" s="36" t="s">
        <v>2551</v>
      </c>
      <c r="AB1686" s="27">
        <f t="shared" si="78"/>
        <v>0</v>
      </c>
      <c r="AC1686" s="28">
        <f t="shared" si="79"/>
        <v>0</v>
      </c>
      <c r="AD1686" s="29" t="e">
        <f t="shared" si="80"/>
        <v>#DIV/0!</v>
      </c>
    </row>
    <row r="1687" spans="1:30" ht="12.75" customHeight="1">
      <c r="A1687" s="30" t="s">
        <v>2552</v>
      </c>
      <c r="B1687" s="31"/>
      <c r="C1687" s="32" t="s">
        <v>2043</v>
      </c>
      <c r="D1687" s="33"/>
      <c r="E1687" s="33">
        <v>689</v>
      </c>
      <c r="F1687" s="33" t="s">
        <v>1360</v>
      </c>
      <c r="G1687" s="34">
        <v>10</v>
      </c>
      <c r="H1687" s="31">
        <v>11</v>
      </c>
      <c r="I1687" s="35">
        <v>3</v>
      </c>
      <c r="K1687" s="36" t="s">
        <v>2552</v>
      </c>
      <c r="L1687" s="37">
        <v>161.86</v>
      </c>
      <c r="M1687" s="38">
        <v>258.1</v>
      </c>
      <c r="N1687" s="38">
        <v>531.57</v>
      </c>
      <c r="O1687" s="39">
        <v>807.94</v>
      </c>
      <c r="P1687" s="37">
        <v>281.61</v>
      </c>
      <c r="Q1687" s="38">
        <v>270.17</v>
      </c>
      <c r="R1687" s="38">
        <v>275.99</v>
      </c>
      <c r="S1687" s="38">
        <v>474.57</v>
      </c>
      <c r="T1687" s="38">
        <v>182.26</v>
      </c>
      <c r="U1687" s="38">
        <v>265.76</v>
      </c>
      <c r="V1687" s="38">
        <v>0</v>
      </c>
      <c r="W1687" s="38">
        <v>38.27</v>
      </c>
      <c r="X1687" s="38">
        <v>0</v>
      </c>
      <c r="Y1687" s="38">
        <v>0</v>
      </c>
      <c r="Z1687" s="38">
        <v>0</v>
      </c>
      <c r="AA1687" s="40">
        <v>0</v>
      </c>
      <c r="AB1687" s="27">
        <f t="shared" si="78"/>
        <v>807.94</v>
      </c>
      <c r="AC1687" s="28">
        <f t="shared" si="79"/>
        <v>474.57</v>
      </c>
      <c r="AD1687" s="29">
        <f t="shared" si="80"/>
        <v>1.7024674968919233</v>
      </c>
    </row>
    <row r="1688" spans="1:30" ht="12.75" customHeight="1">
      <c r="A1688" s="30" t="s">
        <v>2553</v>
      </c>
      <c r="C1688" s="32" t="s">
        <v>2043</v>
      </c>
      <c r="E1688" s="33">
        <v>689</v>
      </c>
      <c r="F1688" s="33" t="s">
        <v>1360</v>
      </c>
      <c r="G1688" s="34">
        <v>11</v>
      </c>
      <c r="H1688" s="31">
        <v>11</v>
      </c>
      <c r="I1688" s="35"/>
      <c r="K1688" s="36" t="s">
        <v>2553</v>
      </c>
      <c r="AB1688" s="27">
        <f t="shared" si="78"/>
        <v>0</v>
      </c>
      <c r="AC1688" s="28">
        <f t="shared" si="79"/>
        <v>0</v>
      </c>
      <c r="AD1688" s="29" t="e">
        <f t="shared" si="80"/>
        <v>#DIV/0!</v>
      </c>
    </row>
    <row r="1689" spans="1:30" ht="12.75" customHeight="1">
      <c r="A1689" s="30" t="s">
        <v>2554</v>
      </c>
      <c r="C1689" s="32" t="s">
        <v>2043</v>
      </c>
      <c r="E1689" s="33">
        <v>689</v>
      </c>
      <c r="F1689" s="33" t="s">
        <v>1429</v>
      </c>
      <c r="G1689" s="34">
        <v>9</v>
      </c>
      <c r="H1689" s="31">
        <v>9</v>
      </c>
      <c r="I1689" s="35"/>
      <c r="K1689" s="36" t="s">
        <v>2554</v>
      </c>
      <c r="AB1689" s="27">
        <f t="shared" si="78"/>
        <v>0</v>
      </c>
      <c r="AC1689" s="28">
        <f t="shared" si="79"/>
        <v>0</v>
      </c>
      <c r="AD1689" s="29" t="e">
        <f t="shared" si="80"/>
        <v>#DIV/0!</v>
      </c>
    </row>
    <row r="1690" spans="1:30" ht="12.75" customHeight="1">
      <c r="A1690" s="30" t="s">
        <v>2555</v>
      </c>
      <c r="C1690" s="32" t="s">
        <v>2043</v>
      </c>
      <c r="E1690" s="33">
        <v>704</v>
      </c>
      <c r="F1690" s="33" t="s">
        <v>2556</v>
      </c>
      <c r="G1690" s="34">
        <v>7</v>
      </c>
      <c r="H1690" s="31">
        <v>7</v>
      </c>
      <c r="I1690" s="35">
        <v>29</v>
      </c>
      <c r="K1690" s="36" t="s">
        <v>2555</v>
      </c>
      <c r="L1690" s="37">
        <v>561.53</v>
      </c>
      <c r="M1690" s="38">
        <v>557.38</v>
      </c>
      <c r="N1690" s="38">
        <v>115.82</v>
      </c>
      <c r="O1690" s="39">
        <v>46.86</v>
      </c>
      <c r="P1690" s="37">
        <v>295.79</v>
      </c>
      <c r="Q1690" s="38">
        <v>402.86</v>
      </c>
      <c r="R1690" s="38">
        <v>192.34</v>
      </c>
      <c r="S1690" s="38">
        <v>254.11</v>
      </c>
      <c r="T1690" s="38">
        <v>171.5</v>
      </c>
      <c r="U1690" s="38">
        <v>300.12</v>
      </c>
      <c r="V1690" s="38">
        <v>141.98</v>
      </c>
      <c r="W1690" s="38">
        <v>182.4</v>
      </c>
      <c r="X1690" s="38">
        <v>197.27</v>
      </c>
      <c r="Y1690" s="38">
        <v>167.2</v>
      </c>
      <c r="Z1690" s="38">
        <v>351.35</v>
      </c>
      <c r="AA1690" s="40">
        <v>408.68</v>
      </c>
      <c r="AB1690" s="27">
        <f t="shared" si="78"/>
        <v>561.53</v>
      </c>
      <c r="AC1690" s="28">
        <f t="shared" si="79"/>
        <v>408.68</v>
      </c>
      <c r="AD1690" s="29">
        <f t="shared" si="80"/>
        <v>1.374009004600176</v>
      </c>
    </row>
    <row r="1691" spans="1:30" ht="12.75" customHeight="1">
      <c r="A1691" s="30" t="s">
        <v>2557</v>
      </c>
      <c r="C1691" s="32" t="s">
        <v>2043</v>
      </c>
      <c r="D1691" s="33"/>
      <c r="E1691" s="33">
        <v>704</v>
      </c>
      <c r="F1691" s="33" t="s">
        <v>2558</v>
      </c>
      <c r="G1691" s="34">
        <v>8</v>
      </c>
      <c r="H1691" s="31">
        <v>8</v>
      </c>
      <c r="I1691" s="35">
        <v>29</v>
      </c>
      <c r="K1691" s="36" t="s">
        <v>2559</v>
      </c>
      <c r="L1691" s="37">
        <v>1256.02</v>
      </c>
      <c r="M1691" s="38">
        <v>1205.76</v>
      </c>
      <c r="N1691" s="38">
        <v>345.81</v>
      </c>
      <c r="O1691" s="39">
        <v>188.9</v>
      </c>
      <c r="P1691" s="37">
        <v>857.95</v>
      </c>
      <c r="Q1691" s="38">
        <v>892.34</v>
      </c>
      <c r="R1691" s="38">
        <v>978.4</v>
      </c>
      <c r="S1691" s="38">
        <v>840.37</v>
      </c>
      <c r="T1691" s="38">
        <v>788.66</v>
      </c>
      <c r="U1691" s="38">
        <v>1083.43</v>
      </c>
      <c r="V1691" s="38">
        <v>767.74</v>
      </c>
      <c r="W1691" s="38">
        <v>543.01</v>
      </c>
      <c r="X1691" s="38">
        <v>486.17</v>
      </c>
      <c r="Y1691" s="38">
        <v>553.05</v>
      </c>
      <c r="Z1691" s="38">
        <v>803.99</v>
      </c>
      <c r="AA1691" s="40">
        <v>1012.35</v>
      </c>
      <c r="AB1691" s="27">
        <f t="shared" si="78"/>
        <v>1256.02</v>
      </c>
      <c r="AC1691" s="28">
        <f t="shared" si="79"/>
        <v>1083.43</v>
      </c>
      <c r="AD1691" s="29">
        <f t="shared" si="80"/>
        <v>1.159299631725169</v>
      </c>
    </row>
    <row r="1692" spans="1:30" ht="12.75" customHeight="1">
      <c r="A1692" s="30" t="s">
        <v>2560</v>
      </c>
      <c r="B1692" s="31"/>
      <c r="C1692" s="32" t="s">
        <v>2043</v>
      </c>
      <c r="D1692" s="33"/>
      <c r="E1692" s="53" t="s">
        <v>2561</v>
      </c>
      <c r="F1692" s="33" t="s">
        <v>2065</v>
      </c>
      <c r="G1692" s="34">
        <v>6</v>
      </c>
      <c r="H1692" s="31">
        <v>6</v>
      </c>
      <c r="I1692" s="35">
        <v>18</v>
      </c>
      <c r="J1692" s="45"/>
      <c r="K1692" s="36" t="s">
        <v>2562</v>
      </c>
      <c r="L1692" s="37">
        <v>123.74</v>
      </c>
      <c r="M1692" s="38">
        <v>222.29</v>
      </c>
      <c r="N1692" s="38">
        <v>585.56</v>
      </c>
      <c r="O1692" s="39">
        <v>253.19</v>
      </c>
      <c r="P1692" s="37">
        <v>374.29</v>
      </c>
      <c r="Q1692" s="38">
        <v>998.78</v>
      </c>
      <c r="R1692" s="38">
        <v>1008.99</v>
      </c>
      <c r="S1692" s="38">
        <v>1038.84</v>
      </c>
      <c r="T1692" s="38">
        <v>1149.48</v>
      </c>
      <c r="U1692" s="38">
        <v>1071.6</v>
      </c>
      <c r="V1692" s="38">
        <v>622.41</v>
      </c>
      <c r="W1692" s="38">
        <v>385.83</v>
      </c>
      <c r="X1692" s="38">
        <v>113.4</v>
      </c>
      <c r="Y1692" s="38">
        <v>495.55</v>
      </c>
      <c r="Z1692" s="38">
        <v>84.8</v>
      </c>
      <c r="AA1692" s="40">
        <v>60.17</v>
      </c>
      <c r="AB1692" s="27">
        <f t="shared" si="78"/>
        <v>585.56</v>
      </c>
      <c r="AC1692" s="28">
        <f t="shared" si="79"/>
        <v>1149.48</v>
      </c>
      <c r="AD1692" s="29">
        <f t="shared" si="80"/>
        <v>0.5094129519434875</v>
      </c>
    </row>
    <row r="1693" spans="1:30" ht="12.75" customHeight="1">
      <c r="A1693" s="30" t="s">
        <v>2563</v>
      </c>
      <c r="B1693" s="31"/>
      <c r="C1693" s="32" t="s">
        <v>2043</v>
      </c>
      <c r="D1693" s="33"/>
      <c r="E1693" s="53" t="s">
        <v>2561</v>
      </c>
      <c r="F1693" s="33" t="s">
        <v>2065</v>
      </c>
      <c r="G1693" s="34">
        <v>6</v>
      </c>
      <c r="H1693" s="31">
        <v>6</v>
      </c>
      <c r="I1693" s="35">
        <v>5</v>
      </c>
      <c r="K1693" s="36" t="s">
        <v>2564</v>
      </c>
      <c r="L1693" s="37">
        <v>340.46</v>
      </c>
      <c r="M1693" s="38">
        <v>447.91</v>
      </c>
      <c r="N1693" s="38">
        <v>765.15</v>
      </c>
      <c r="O1693" s="39">
        <v>278.27</v>
      </c>
      <c r="P1693" s="37">
        <v>901.83</v>
      </c>
      <c r="Q1693" s="38">
        <v>1244.84</v>
      </c>
      <c r="R1693" s="38">
        <v>875.1</v>
      </c>
      <c r="S1693" s="38">
        <v>1257.83</v>
      </c>
      <c r="T1693" s="38">
        <v>1029.66</v>
      </c>
      <c r="U1693" s="38">
        <v>1147.79</v>
      </c>
      <c r="V1693" s="38">
        <v>1122.02</v>
      </c>
      <c r="W1693" s="38">
        <v>525.68</v>
      </c>
      <c r="X1693" s="38">
        <v>362.9</v>
      </c>
      <c r="Y1693" s="38">
        <v>626.56</v>
      </c>
      <c r="Z1693" s="38">
        <v>308.37</v>
      </c>
      <c r="AA1693" s="40">
        <v>342.37</v>
      </c>
      <c r="AB1693" s="27">
        <f t="shared" si="78"/>
        <v>765.15</v>
      </c>
      <c r="AC1693" s="28">
        <f t="shared" si="79"/>
        <v>1257.83</v>
      </c>
      <c r="AD1693" s="29">
        <f t="shared" si="80"/>
        <v>0.608309548985157</v>
      </c>
    </row>
    <row r="1694" spans="1:30" ht="12.75" customHeight="1">
      <c r="A1694" s="30" t="s">
        <v>2565</v>
      </c>
      <c r="B1694" s="31"/>
      <c r="C1694" s="32" t="s">
        <v>2043</v>
      </c>
      <c r="D1694" s="33"/>
      <c r="E1694" s="53" t="s">
        <v>2566</v>
      </c>
      <c r="F1694" s="33" t="s">
        <v>2567</v>
      </c>
      <c r="G1694" s="34">
        <v>3</v>
      </c>
      <c r="H1694" s="31">
        <v>3</v>
      </c>
      <c r="I1694" s="35">
        <v>25</v>
      </c>
      <c r="K1694" s="36" t="s">
        <v>1434</v>
      </c>
      <c r="L1694" s="37">
        <v>1380.75</v>
      </c>
      <c r="M1694" s="38">
        <v>1386.72</v>
      </c>
      <c r="N1694" s="38">
        <v>1004.69</v>
      </c>
      <c r="O1694" s="39">
        <v>555.19</v>
      </c>
      <c r="P1694" s="37">
        <v>1094.69</v>
      </c>
      <c r="Q1694" s="38">
        <v>984.13</v>
      </c>
      <c r="R1694" s="38">
        <v>1234.91</v>
      </c>
      <c r="S1694" s="38">
        <v>756.56</v>
      </c>
      <c r="T1694" s="38">
        <v>839.82</v>
      </c>
      <c r="U1694" s="38">
        <v>946.99</v>
      </c>
      <c r="V1694" s="38">
        <v>992.8</v>
      </c>
      <c r="W1694" s="38">
        <v>1024.64</v>
      </c>
      <c r="X1694" s="38">
        <v>748.57</v>
      </c>
      <c r="Y1694" s="38">
        <v>799.44</v>
      </c>
      <c r="Z1694" s="38">
        <v>1078.46</v>
      </c>
      <c r="AA1694" s="40">
        <v>1311.15</v>
      </c>
      <c r="AB1694" s="27">
        <f t="shared" si="78"/>
        <v>1386.72</v>
      </c>
      <c r="AC1694" s="28">
        <f t="shared" si="79"/>
        <v>1311.15</v>
      </c>
      <c r="AD1694" s="29">
        <f t="shared" si="80"/>
        <v>1.0576364260382107</v>
      </c>
    </row>
    <row r="1695" spans="1:30" ht="12.75" customHeight="1">
      <c r="A1695" s="30" t="s">
        <v>2568</v>
      </c>
      <c r="B1695" s="31"/>
      <c r="C1695" s="32" t="s">
        <v>2043</v>
      </c>
      <c r="D1695" s="33"/>
      <c r="E1695" s="53" t="s">
        <v>2566</v>
      </c>
      <c r="F1695" s="33" t="s">
        <v>2569</v>
      </c>
      <c r="G1695" s="34">
        <v>3</v>
      </c>
      <c r="H1695" s="31">
        <v>3</v>
      </c>
      <c r="I1695" s="35">
        <v>25</v>
      </c>
      <c r="J1695" s="45"/>
      <c r="K1695" s="36" t="s">
        <v>2570</v>
      </c>
      <c r="L1695" s="37">
        <v>1022.8</v>
      </c>
      <c r="M1695" s="38">
        <v>1032.12</v>
      </c>
      <c r="N1695" s="38">
        <v>953.24</v>
      </c>
      <c r="O1695" s="39">
        <v>451.35</v>
      </c>
      <c r="P1695" s="37">
        <v>596.44</v>
      </c>
      <c r="Q1695" s="38">
        <v>563.58</v>
      </c>
      <c r="R1695" s="38">
        <v>606.65</v>
      </c>
      <c r="S1695" s="38">
        <v>481.09</v>
      </c>
      <c r="T1695" s="38">
        <v>338.79</v>
      </c>
      <c r="U1695" s="38">
        <v>619.07</v>
      </c>
      <c r="V1695" s="38">
        <v>431.48</v>
      </c>
      <c r="W1695" s="38">
        <v>473.48</v>
      </c>
      <c r="X1695" s="38">
        <v>375.19</v>
      </c>
      <c r="Y1695" s="38">
        <v>386.42</v>
      </c>
      <c r="Z1695" s="38">
        <v>604.72</v>
      </c>
      <c r="AA1695" s="40">
        <v>515.65</v>
      </c>
      <c r="AB1695" s="27">
        <f t="shared" si="78"/>
        <v>1032.12</v>
      </c>
      <c r="AC1695" s="28">
        <f t="shared" si="79"/>
        <v>619.07</v>
      </c>
      <c r="AD1695" s="29">
        <f t="shared" si="80"/>
        <v>1.6672104931590932</v>
      </c>
    </row>
    <row r="1696" spans="1:30" ht="12.75" customHeight="1">
      <c r="A1696" s="30" t="s">
        <v>2571</v>
      </c>
      <c r="B1696" s="31"/>
      <c r="C1696" s="32" t="s">
        <v>2043</v>
      </c>
      <c r="D1696" s="33"/>
      <c r="E1696" s="53" t="s">
        <v>2572</v>
      </c>
      <c r="F1696" s="33" t="s">
        <v>2573</v>
      </c>
      <c r="G1696" s="34">
        <v>6</v>
      </c>
      <c r="H1696" s="31">
        <v>6</v>
      </c>
      <c r="I1696" s="35">
        <v>6</v>
      </c>
      <c r="K1696" s="36" t="s">
        <v>2571</v>
      </c>
      <c r="L1696" s="37">
        <v>284.4</v>
      </c>
      <c r="M1696" s="38">
        <v>272.21</v>
      </c>
      <c r="N1696" s="38">
        <v>293.86</v>
      </c>
      <c r="O1696" s="39">
        <v>290.35</v>
      </c>
      <c r="P1696" s="37">
        <v>636.69</v>
      </c>
      <c r="Q1696" s="38">
        <v>347.17</v>
      </c>
      <c r="R1696" s="38">
        <v>459.77</v>
      </c>
      <c r="S1696" s="38">
        <v>524.5</v>
      </c>
      <c r="T1696" s="38">
        <v>595.12</v>
      </c>
      <c r="U1696" s="38">
        <v>384.69</v>
      </c>
      <c r="V1696" s="38">
        <v>464.89</v>
      </c>
      <c r="W1696" s="38">
        <v>203.15</v>
      </c>
      <c r="X1696" s="38">
        <v>151.29</v>
      </c>
      <c r="Y1696" s="38">
        <v>168.45</v>
      </c>
      <c r="Z1696" s="38">
        <v>188.72</v>
      </c>
      <c r="AA1696" s="40">
        <v>203.6</v>
      </c>
      <c r="AB1696" s="27">
        <f t="shared" si="78"/>
        <v>293.86</v>
      </c>
      <c r="AC1696" s="28">
        <f t="shared" si="79"/>
        <v>636.69</v>
      </c>
      <c r="AD1696" s="29">
        <f t="shared" si="80"/>
        <v>0.461543294224819</v>
      </c>
    </row>
    <row r="1697" spans="1:30" ht="12.75" customHeight="1">
      <c r="A1697" s="30" t="s">
        <v>2574</v>
      </c>
      <c r="B1697" s="31"/>
      <c r="C1697" s="32" t="s">
        <v>2043</v>
      </c>
      <c r="D1697" s="33"/>
      <c r="E1697" s="53" t="s">
        <v>2572</v>
      </c>
      <c r="F1697" s="33" t="s">
        <v>2573</v>
      </c>
      <c r="G1697" s="34">
        <v>6</v>
      </c>
      <c r="H1697" s="31">
        <v>6</v>
      </c>
      <c r="I1697" s="35">
        <v>29</v>
      </c>
      <c r="K1697" s="36" t="s">
        <v>2574</v>
      </c>
      <c r="L1697" s="37">
        <v>218.78</v>
      </c>
      <c r="M1697" s="38">
        <v>177.66</v>
      </c>
      <c r="N1697" s="38">
        <v>96.73</v>
      </c>
      <c r="O1697" s="39">
        <v>76.8</v>
      </c>
      <c r="P1697" s="37">
        <v>0</v>
      </c>
      <c r="Q1697" s="38">
        <v>0</v>
      </c>
      <c r="R1697" s="38">
        <v>0</v>
      </c>
      <c r="S1697" s="38">
        <v>0</v>
      </c>
      <c r="T1697" s="38">
        <v>0</v>
      </c>
      <c r="U1697" s="38">
        <v>0</v>
      </c>
      <c r="V1697" s="38">
        <v>0</v>
      </c>
      <c r="W1697" s="38">
        <v>67.23</v>
      </c>
      <c r="X1697" s="38">
        <v>107.23</v>
      </c>
      <c r="Y1697" s="38">
        <v>0</v>
      </c>
      <c r="Z1697" s="38">
        <v>112.18</v>
      </c>
      <c r="AA1697" s="40">
        <v>28.69</v>
      </c>
      <c r="AB1697" s="27">
        <f t="shared" si="78"/>
        <v>218.78</v>
      </c>
      <c r="AC1697" s="28">
        <f t="shared" si="79"/>
        <v>112.18</v>
      </c>
      <c r="AD1697" s="29">
        <f t="shared" si="80"/>
        <v>1.9502585131039398</v>
      </c>
    </row>
    <row r="1698" spans="1:30" ht="12.75" customHeight="1">
      <c r="A1698" s="30" t="s">
        <v>2575</v>
      </c>
      <c r="C1698" s="32" t="s">
        <v>2043</v>
      </c>
      <c r="D1698" s="33"/>
      <c r="E1698" s="53" t="s">
        <v>2572</v>
      </c>
      <c r="F1698" s="33" t="s">
        <v>2573</v>
      </c>
      <c r="G1698" s="34">
        <v>6</v>
      </c>
      <c r="H1698" s="31">
        <v>6</v>
      </c>
      <c r="I1698" s="35">
        <v>8</v>
      </c>
      <c r="K1698" s="36" t="s">
        <v>2575</v>
      </c>
      <c r="L1698" s="37">
        <v>111.03</v>
      </c>
      <c r="M1698" s="38">
        <v>0</v>
      </c>
      <c r="N1698" s="38">
        <v>96.56</v>
      </c>
      <c r="O1698" s="39">
        <v>118.45</v>
      </c>
      <c r="P1698" s="37">
        <v>118.79</v>
      </c>
      <c r="Q1698" s="38">
        <v>166.06</v>
      </c>
      <c r="R1698" s="38">
        <v>172</v>
      </c>
      <c r="S1698" s="38">
        <v>130.31</v>
      </c>
      <c r="T1698" s="38">
        <v>0</v>
      </c>
      <c r="U1698" s="38">
        <v>153.06</v>
      </c>
      <c r="V1698" s="38">
        <v>92.03</v>
      </c>
      <c r="W1698" s="38">
        <v>32.17</v>
      </c>
      <c r="X1698" s="38">
        <v>0</v>
      </c>
      <c r="Y1698" s="38">
        <v>0</v>
      </c>
      <c r="Z1698" s="38">
        <v>0</v>
      </c>
      <c r="AA1698" s="40">
        <v>127.58</v>
      </c>
      <c r="AB1698" s="27">
        <f t="shared" si="78"/>
        <v>118.45</v>
      </c>
      <c r="AC1698" s="28">
        <f t="shared" si="79"/>
        <v>172</v>
      </c>
      <c r="AD1698" s="29">
        <f t="shared" si="80"/>
        <v>0.6886627906976744</v>
      </c>
    </row>
    <row r="1699" spans="1:30" ht="12.75" customHeight="1">
      <c r="A1699" s="30" t="s">
        <v>2576</v>
      </c>
      <c r="C1699" s="32" t="s">
        <v>2043</v>
      </c>
      <c r="D1699" s="33"/>
      <c r="E1699" s="53" t="s">
        <v>2572</v>
      </c>
      <c r="F1699" s="33" t="s">
        <v>2573</v>
      </c>
      <c r="G1699" s="34">
        <v>7</v>
      </c>
      <c r="H1699" s="31">
        <v>7</v>
      </c>
      <c r="I1699" s="35">
        <v>15</v>
      </c>
      <c r="K1699" s="36" t="s">
        <v>2576</v>
      </c>
      <c r="L1699" s="37">
        <v>17.17</v>
      </c>
      <c r="M1699" s="38">
        <v>0</v>
      </c>
      <c r="N1699" s="38">
        <v>0</v>
      </c>
      <c r="O1699" s="39">
        <v>12.8</v>
      </c>
      <c r="P1699" s="37">
        <v>402.72</v>
      </c>
      <c r="Q1699" s="38">
        <v>260.16</v>
      </c>
      <c r="R1699" s="38">
        <v>225.65</v>
      </c>
      <c r="S1699" s="38">
        <v>450.84</v>
      </c>
      <c r="T1699" s="38">
        <v>106.89</v>
      </c>
      <c r="U1699" s="38">
        <v>229.69</v>
      </c>
      <c r="V1699" s="38">
        <v>107.02</v>
      </c>
      <c r="W1699" s="38">
        <v>47.5</v>
      </c>
      <c r="X1699" s="38">
        <v>0</v>
      </c>
      <c r="Y1699" s="38">
        <v>42.33</v>
      </c>
      <c r="Z1699" s="38">
        <v>104.68</v>
      </c>
      <c r="AA1699" s="40">
        <v>362.15</v>
      </c>
      <c r="AB1699" s="27">
        <f t="shared" si="78"/>
        <v>17.17</v>
      </c>
      <c r="AC1699" s="28">
        <f t="shared" si="79"/>
        <v>450.84</v>
      </c>
      <c r="AD1699" s="29">
        <f t="shared" si="80"/>
        <v>0.0380844645550528</v>
      </c>
    </row>
    <row r="1700" spans="1:30" ht="12.75" customHeight="1">
      <c r="A1700" s="30" t="s">
        <v>2577</v>
      </c>
      <c r="C1700" s="32" t="s">
        <v>2043</v>
      </c>
      <c r="D1700" s="33"/>
      <c r="E1700" s="53" t="s">
        <v>2572</v>
      </c>
      <c r="F1700" s="33" t="s">
        <v>2573</v>
      </c>
      <c r="G1700" s="34">
        <v>6</v>
      </c>
      <c r="H1700" s="31">
        <v>5</v>
      </c>
      <c r="I1700" s="35">
        <v>29</v>
      </c>
      <c r="K1700" s="36" t="s">
        <v>2577</v>
      </c>
      <c r="L1700" s="37">
        <v>47.85</v>
      </c>
      <c r="M1700" s="38">
        <v>32.8</v>
      </c>
      <c r="N1700" s="38">
        <v>0</v>
      </c>
      <c r="O1700" s="39">
        <v>27.64</v>
      </c>
      <c r="P1700" s="37">
        <v>211.78</v>
      </c>
      <c r="Q1700" s="38">
        <v>288.39</v>
      </c>
      <c r="R1700" s="38">
        <v>176.34</v>
      </c>
      <c r="S1700" s="38">
        <v>116.92</v>
      </c>
      <c r="T1700" s="38">
        <v>75.43</v>
      </c>
      <c r="U1700" s="38">
        <v>137.3</v>
      </c>
      <c r="V1700" s="38">
        <v>59.14</v>
      </c>
      <c r="W1700" s="38">
        <v>42.48</v>
      </c>
      <c r="X1700" s="38">
        <v>28.7</v>
      </c>
      <c r="Y1700" s="38">
        <v>44.13</v>
      </c>
      <c r="Z1700" s="38">
        <v>1456.08</v>
      </c>
      <c r="AA1700" s="40">
        <v>617.75</v>
      </c>
      <c r="AB1700" s="27">
        <f t="shared" si="78"/>
        <v>47.85</v>
      </c>
      <c r="AC1700" s="28">
        <f t="shared" si="79"/>
        <v>1456.08</v>
      </c>
      <c r="AD1700" s="29">
        <f t="shared" si="80"/>
        <v>0.032862205373331135</v>
      </c>
    </row>
    <row r="1701" spans="1:30" ht="12.75" customHeight="1">
      <c r="A1701" s="30" t="s">
        <v>2578</v>
      </c>
      <c r="C1701" s="32" t="s">
        <v>2043</v>
      </c>
      <c r="D1701" s="33"/>
      <c r="E1701" s="53" t="s">
        <v>2572</v>
      </c>
      <c r="F1701" s="33" t="s">
        <v>2573</v>
      </c>
      <c r="G1701" s="34">
        <v>6</v>
      </c>
      <c r="H1701" s="31">
        <v>6</v>
      </c>
      <c r="I1701" s="35">
        <v>17</v>
      </c>
      <c r="K1701" s="36" t="s">
        <v>2578</v>
      </c>
      <c r="L1701" s="37">
        <v>0</v>
      </c>
      <c r="M1701" s="38">
        <v>0</v>
      </c>
      <c r="N1701" s="38">
        <v>0</v>
      </c>
      <c r="O1701" s="39">
        <v>38.09</v>
      </c>
      <c r="P1701" s="37">
        <v>78.89</v>
      </c>
      <c r="Q1701" s="38">
        <v>219.08</v>
      </c>
      <c r="R1701" s="38">
        <v>102.87</v>
      </c>
      <c r="S1701" s="38">
        <v>144.34</v>
      </c>
      <c r="T1701" s="38">
        <v>125.91</v>
      </c>
      <c r="U1701" s="38">
        <v>0</v>
      </c>
      <c r="V1701" s="38">
        <v>110.83</v>
      </c>
      <c r="W1701" s="38">
        <v>80.94</v>
      </c>
      <c r="X1701" s="38">
        <v>0</v>
      </c>
      <c r="Y1701" s="38">
        <v>80.37</v>
      </c>
      <c r="Z1701" s="38">
        <v>59.36</v>
      </c>
      <c r="AA1701" s="40">
        <v>0</v>
      </c>
      <c r="AB1701" s="27">
        <f t="shared" si="78"/>
        <v>38.09</v>
      </c>
      <c r="AC1701" s="28">
        <f t="shared" si="79"/>
        <v>219.08</v>
      </c>
      <c r="AD1701" s="29">
        <f t="shared" si="80"/>
        <v>0.1738634288844258</v>
      </c>
    </row>
    <row r="1702" spans="1:30" ht="12.75" customHeight="1">
      <c r="A1702" s="30" t="s">
        <v>2579</v>
      </c>
      <c r="C1702" s="32" t="s">
        <v>2043</v>
      </c>
      <c r="D1702" s="33"/>
      <c r="E1702" s="53" t="s">
        <v>2572</v>
      </c>
      <c r="F1702" s="33" t="s">
        <v>2573</v>
      </c>
      <c r="G1702" s="34">
        <v>6</v>
      </c>
      <c r="H1702" s="31">
        <v>6</v>
      </c>
      <c r="I1702" s="35">
        <v>29</v>
      </c>
      <c r="K1702" s="36" t="s">
        <v>2579</v>
      </c>
      <c r="L1702" s="37">
        <v>161.67</v>
      </c>
      <c r="M1702" s="38">
        <v>170.41</v>
      </c>
      <c r="N1702" s="38">
        <v>0</v>
      </c>
      <c r="O1702" s="39">
        <v>102.04</v>
      </c>
      <c r="P1702" s="37">
        <v>1648.28</v>
      </c>
      <c r="Q1702" s="38">
        <v>1648.37</v>
      </c>
      <c r="R1702" s="38">
        <v>1225.09</v>
      </c>
      <c r="S1702" s="38">
        <v>1643.63</v>
      </c>
      <c r="T1702" s="38">
        <v>4026.1</v>
      </c>
      <c r="U1702" s="38">
        <v>162.3</v>
      </c>
      <c r="V1702" s="38">
        <v>686.66</v>
      </c>
      <c r="W1702" s="38">
        <v>371.05</v>
      </c>
      <c r="X1702" s="38">
        <v>0</v>
      </c>
      <c r="Y1702" s="38">
        <v>271.76</v>
      </c>
      <c r="Z1702" s="38">
        <v>120.39</v>
      </c>
      <c r="AA1702" s="40">
        <v>200.02</v>
      </c>
      <c r="AB1702" s="27">
        <f t="shared" si="78"/>
        <v>170.41</v>
      </c>
      <c r="AC1702" s="28">
        <f t="shared" si="79"/>
        <v>4026.1</v>
      </c>
      <c r="AD1702" s="29">
        <f t="shared" si="80"/>
        <v>0.04232632075706018</v>
      </c>
    </row>
    <row r="1703" spans="1:30" ht="12.75" customHeight="1">
      <c r="A1703" s="30" t="s">
        <v>2580</v>
      </c>
      <c r="C1703" s="32" t="s">
        <v>2043</v>
      </c>
      <c r="D1703" s="33"/>
      <c r="E1703" s="53" t="s">
        <v>2572</v>
      </c>
      <c r="F1703" s="33" t="s">
        <v>2573</v>
      </c>
      <c r="G1703" s="34">
        <v>6</v>
      </c>
      <c r="H1703" s="31">
        <v>6</v>
      </c>
      <c r="I1703" s="35">
        <v>17</v>
      </c>
      <c r="J1703" s="45" t="s">
        <v>1158</v>
      </c>
      <c r="K1703" s="36" t="s">
        <v>2580</v>
      </c>
      <c r="L1703" s="37">
        <v>0</v>
      </c>
      <c r="M1703" s="38">
        <v>0</v>
      </c>
      <c r="N1703" s="38">
        <v>0</v>
      </c>
      <c r="O1703" s="39">
        <v>39.74</v>
      </c>
      <c r="P1703" s="37">
        <v>0</v>
      </c>
      <c r="Q1703" s="38">
        <v>0</v>
      </c>
      <c r="R1703" s="38">
        <v>0</v>
      </c>
      <c r="S1703" s="38">
        <v>6.86</v>
      </c>
      <c r="T1703" s="38">
        <v>0</v>
      </c>
      <c r="U1703" s="38">
        <v>0</v>
      </c>
      <c r="V1703" s="38">
        <v>0</v>
      </c>
      <c r="W1703" s="38">
        <v>0</v>
      </c>
      <c r="X1703" s="38">
        <v>0</v>
      </c>
      <c r="Y1703" s="38">
        <v>0</v>
      </c>
      <c r="Z1703" s="38">
        <v>0</v>
      </c>
      <c r="AA1703" s="40">
        <v>0</v>
      </c>
      <c r="AB1703" s="27">
        <f t="shared" si="78"/>
        <v>39.74</v>
      </c>
      <c r="AC1703" s="28">
        <f t="shared" si="79"/>
        <v>6.86</v>
      </c>
      <c r="AD1703" s="29">
        <f t="shared" si="80"/>
        <v>5.793002915451894</v>
      </c>
    </row>
    <row r="1704" spans="1:30" ht="12.75" customHeight="1">
      <c r="A1704" s="30" t="s">
        <v>2581</v>
      </c>
      <c r="C1704" s="32" t="s">
        <v>2043</v>
      </c>
      <c r="D1704" s="33"/>
      <c r="E1704" s="53" t="s">
        <v>2572</v>
      </c>
      <c r="F1704" s="33" t="s">
        <v>2573</v>
      </c>
      <c r="G1704" s="34">
        <v>6</v>
      </c>
      <c r="H1704" s="31">
        <v>6</v>
      </c>
      <c r="I1704" s="35">
        <v>6</v>
      </c>
      <c r="K1704" s="36" t="s">
        <v>2581</v>
      </c>
      <c r="L1704" s="37">
        <v>122.28</v>
      </c>
      <c r="M1704" s="38">
        <v>97.01</v>
      </c>
      <c r="N1704" s="38">
        <v>101.62</v>
      </c>
      <c r="O1704" s="39">
        <v>42.12</v>
      </c>
      <c r="P1704" s="37">
        <v>506.06</v>
      </c>
      <c r="Q1704" s="38">
        <v>1007.59</v>
      </c>
      <c r="R1704" s="38">
        <v>808.62</v>
      </c>
      <c r="S1704" s="38">
        <v>994.45</v>
      </c>
      <c r="T1704" s="38">
        <v>462.01</v>
      </c>
      <c r="U1704" s="38">
        <v>1819.18</v>
      </c>
      <c r="V1704" s="38">
        <v>1592.09</v>
      </c>
      <c r="W1704" s="38">
        <v>1011.15</v>
      </c>
      <c r="X1704" s="38">
        <v>505.81</v>
      </c>
      <c r="Y1704" s="38">
        <v>1682.12</v>
      </c>
      <c r="Z1704" s="38">
        <v>675.09</v>
      </c>
      <c r="AA1704" s="40">
        <v>939.11</v>
      </c>
      <c r="AB1704" s="27">
        <f t="shared" si="78"/>
        <v>122.28</v>
      </c>
      <c r="AC1704" s="28">
        <f t="shared" si="79"/>
        <v>1819.18</v>
      </c>
      <c r="AD1704" s="29">
        <f t="shared" si="80"/>
        <v>0.06721709781330049</v>
      </c>
    </row>
    <row r="1705" spans="1:30" ht="12.75" customHeight="1">
      <c r="A1705" s="30" t="s">
        <v>2582</v>
      </c>
      <c r="C1705" s="32" t="s">
        <v>2043</v>
      </c>
      <c r="D1705" s="33"/>
      <c r="E1705" s="53" t="s">
        <v>2572</v>
      </c>
      <c r="F1705" s="33" t="s">
        <v>2573</v>
      </c>
      <c r="G1705" s="34">
        <v>6</v>
      </c>
      <c r="H1705" s="31">
        <v>6</v>
      </c>
      <c r="I1705" s="35" t="s">
        <v>1140</v>
      </c>
      <c r="K1705" s="36" t="s">
        <v>2582</v>
      </c>
      <c r="L1705" s="37">
        <v>0</v>
      </c>
      <c r="M1705" s="38">
        <v>0</v>
      </c>
      <c r="N1705" s="38">
        <v>0</v>
      </c>
      <c r="O1705" s="39">
        <v>0</v>
      </c>
      <c r="P1705" s="37">
        <v>31.39</v>
      </c>
      <c r="Q1705" s="38">
        <v>0</v>
      </c>
      <c r="R1705" s="38">
        <v>0</v>
      </c>
      <c r="S1705" s="38">
        <v>0</v>
      </c>
      <c r="T1705" s="38">
        <v>0</v>
      </c>
      <c r="U1705" s="38">
        <v>0</v>
      </c>
      <c r="V1705" s="38">
        <v>0</v>
      </c>
      <c r="W1705" s="38">
        <v>0</v>
      </c>
      <c r="X1705" s="38">
        <v>0</v>
      </c>
      <c r="Y1705" s="38">
        <v>0</v>
      </c>
      <c r="Z1705" s="38">
        <v>217.51</v>
      </c>
      <c r="AA1705" s="40">
        <v>75.08</v>
      </c>
      <c r="AB1705" s="27">
        <f t="shared" si="78"/>
        <v>0</v>
      </c>
      <c r="AC1705" s="28">
        <f t="shared" si="79"/>
        <v>217.51</v>
      </c>
      <c r="AD1705" s="29">
        <f t="shared" si="80"/>
        <v>0</v>
      </c>
    </row>
    <row r="1706" spans="1:30" ht="12.75" customHeight="1">
      <c r="A1706" s="30" t="s">
        <v>2583</v>
      </c>
      <c r="C1706" s="32" t="s">
        <v>2043</v>
      </c>
      <c r="D1706" s="33"/>
      <c r="E1706" s="53" t="s">
        <v>2572</v>
      </c>
      <c r="F1706" s="33" t="s">
        <v>2573</v>
      </c>
      <c r="G1706" s="34">
        <v>6</v>
      </c>
      <c r="H1706" s="31">
        <v>6</v>
      </c>
      <c r="I1706" s="35">
        <v>29</v>
      </c>
      <c r="K1706" s="36" t="s">
        <v>2583</v>
      </c>
      <c r="L1706" s="37">
        <v>62.57</v>
      </c>
      <c r="M1706" s="38">
        <v>53.11</v>
      </c>
      <c r="N1706" s="38">
        <v>0</v>
      </c>
      <c r="O1706" s="39">
        <v>0</v>
      </c>
      <c r="P1706" s="37">
        <v>916.09</v>
      </c>
      <c r="Q1706" s="38">
        <v>892.66</v>
      </c>
      <c r="R1706" s="38">
        <v>602.26</v>
      </c>
      <c r="S1706" s="38">
        <v>543.7</v>
      </c>
      <c r="T1706" s="38">
        <v>1520.44</v>
      </c>
      <c r="U1706" s="38">
        <v>159.62</v>
      </c>
      <c r="V1706" s="38">
        <v>943.88</v>
      </c>
      <c r="W1706" s="38">
        <v>287.55</v>
      </c>
      <c r="X1706" s="38">
        <v>78.51</v>
      </c>
      <c r="Y1706" s="38">
        <v>373.44</v>
      </c>
      <c r="Z1706" s="38">
        <v>106.34</v>
      </c>
      <c r="AA1706" s="40">
        <v>141.8</v>
      </c>
      <c r="AB1706" s="27">
        <f t="shared" si="78"/>
        <v>62.57</v>
      </c>
      <c r="AC1706" s="28">
        <f t="shared" si="79"/>
        <v>1520.44</v>
      </c>
      <c r="AD1706" s="29">
        <f t="shared" si="80"/>
        <v>0.041152561100733995</v>
      </c>
    </row>
    <row r="1707" spans="1:30" ht="12.75" customHeight="1">
      <c r="A1707" s="30" t="s">
        <v>2584</v>
      </c>
      <c r="C1707" s="32" t="s">
        <v>2043</v>
      </c>
      <c r="D1707" s="33"/>
      <c r="E1707" s="53" t="s">
        <v>2572</v>
      </c>
      <c r="F1707" s="33" t="s">
        <v>2573</v>
      </c>
      <c r="G1707" s="34">
        <v>6</v>
      </c>
      <c r="H1707" s="31">
        <v>6</v>
      </c>
      <c r="I1707" s="35">
        <v>29</v>
      </c>
      <c r="J1707" s="45" t="s">
        <v>1158</v>
      </c>
      <c r="K1707" s="36" t="s">
        <v>2584</v>
      </c>
      <c r="L1707" s="37">
        <v>5321.95</v>
      </c>
      <c r="M1707" s="38">
        <v>5226.35</v>
      </c>
      <c r="N1707" s="38">
        <v>1134.01</v>
      </c>
      <c r="O1707" s="39">
        <v>1201.37</v>
      </c>
      <c r="P1707" s="37">
        <v>19.46</v>
      </c>
      <c r="Q1707" s="38">
        <v>14.68</v>
      </c>
      <c r="R1707" s="38">
        <v>20.16</v>
      </c>
      <c r="S1707" s="38">
        <v>9.73</v>
      </c>
      <c r="T1707" s="38">
        <v>0</v>
      </c>
      <c r="U1707" s="38">
        <v>39.88</v>
      </c>
      <c r="V1707" s="38">
        <v>0</v>
      </c>
      <c r="W1707" s="38">
        <v>35.52</v>
      </c>
      <c r="X1707" s="38">
        <v>39.7</v>
      </c>
      <c r="Y1707" s="38">
        <v>34.2</v>
      </c>
      <c r="Z1707" s="38">
        <v>0</v>
      </c>
      <c r="AA1707" s="40">
        <v>30.97</v>
      </c>
      <c r="AB1707" s="27">
        <f t="shared" si="78"/>
        <v>5321.95</v>
      </c>
      <c r="AC1707" s="28">
        <f t="shared" si="79"/>
        <v>39.88</v>
      </c>
      <c r="AD1707" s="29">
        <f t="shared" si="80"/>
        <v>133.4490972918756</v>
      </c>
    </row>
    <row r="1708" spans="1:30" ht="12.75" customHeight="1">
      <c r="A1708" s="30" t="s">
        <v>2585</v>
      </c>
      <c r="C1708" s="32" t="s">
        <v>2043</v>
      </c>
      <c r="D1708" s="33"/>
      <c r="E1708" s="53" t="s">
        <v>2572</v>
      </c>
      <c r="F1708" s="33" t="s">
        <v>2573</v>
      </c>
      <c r="G1708" s="34">
        <v>6</v>
      </c>
      <c r="H1708" s="31">
        <v>6</v>
      </c>
      <c r="I1708" s="35" t="s">
        <v>1140</v>
      </c>
      <c r="K1708" s="36" t="s">
        <v>2585</v>
      </c>
      <c r="L1708" s="37">
        <v>0</v>
      </c>
      <c r="M1708" s="38">
        <v>0</v>
      </c>
      <c r="N1708" s="38">
        <v>0</v>
      </c>
      <c r="O1708" s="39">
        <v>0</v>
      </c>
      <c r="P1708" s="37">
        <v>60.12</v>
      </c>
      <c r="Q1708" s="38">
        <v>120.48</v>
      </c>
      <c r="R1708" s="38">
        <v>0</v>
      </c>
      <c r="S1708" s="38">
        <v>12.87</v>
      </c>
      <c r="T1708" s="38">
        <v>0</v>
      </c>
      <c r="U1708" s="38">
        <v>0</v>
      </c>
      <c r="V1708" s="38">
        <v>0</v>
      </c>
      <c r="W1708" s="38">
        <v>0</v>
      </c>
      <c r="X1708" s="38">
        <v>0</v>
      </c>
      <c r="Y1708" s="38">
        <v>0</v>
      </c>
      <c r="Z1708" s="38">
        <v>288.2</v>
      </c>
      <c r="AA1708" s="40">
        <v>69.73</v>
      </c>
      <c r="AB1708" s="27">
        <f t="shared" si="78"/>
        <v>0</v>
      </c>
      <c r="AC1708" s="28">
        <f t="shared" si="79"/>
        <v>288.2</v>
      </c>
      <c r="AD1708" s="29">
        <f t="shared" si="80"/>
        <v>0</v>
      </c>
    </row>
    <row r="1709" spans="1:30" ht="12.75" customHeight="1">
      <c r="A1709" s="30" t="s">
        <v>2586</v>
      </c>
      <c r="C1709" s="32" t="s">
        <v>2043</v>
      </c>
      <c r="D1709" s="33"/>
      <c r="E1709" s="53" t="s">
        <v>2572</v>
      </c>
      <c r="F1709" s="33" t="s">
        <v>2573</v>
      </c>
      <c r="G1709" s="34">
        <v>6</v>
      </c>
      <c r="H1709" s="31">
        <v>6</v>
      </c>
      <c r="I1709" s="35">
        <v>16</v>
      </c>
      <c r="K1709" s="36" t="s">
        <v>2586</v>
      </c>
      <c r="L1709" s="37">
        <v>131.77</v>
      </c>
      <c r="M1709" s="38">
        <v>0</v>
      </c>
      <c r="N1709" s="38">
        <v>0</v>
      </c>
      <c r="O1709" s="39">
        <v>35.89</v>
      </c>
      <c r="P1709" s="37">
        <v>147.83</v>
      </c>
      <c r="Q1709" s="38">
        <v>149.84</v>
      </c>
      <c r="R1709" s="38">
        <v>135.46</v>
      </c>
      <c r="S1709" s="38">
        <v>296.57</v>
      </c>
      <c r="T1709" s="38">
        <v>272.86</v>
      </c>
      <c r="U1709" s="38">
        <v>130.92</v>
      </c>
      <c r="V1709" s="38">
        <v>120.89</v>
      </c>
      <c r="W1709" s="38">
        <v>101.06</v>
      </c>
      <c r="X1709" s="38">
        <v>0</v>
      </c>
      <c r="Y1709" s="38">
        <v>76.94</v>
      </c>
      <c r="Z1709" s="38">
        <v>383.91</v>
      </c>
      <c r="AA1709" s="40">
        <v>225.26</v>
      </c>
      <c r="AB1709" s="27">
        <f t="shared" si="78"/>
        <v>131.77</v>
      </c>
      <c r="AC1709" s="28">
        <f t="shared" si="79"/>
        <v>383.91</v>
      </c>
      <c r="AD1709" s="29">
        <f t="shared" si="80"/>
        <v>0.34323148654632596</v>
      </c>
    </row>
    <row r="1710" spans="1:30" ht="12.75" customHeight="1">
      <c r="A1710" s="30" t="s">
        <v>2587</v>
      </c>
      <c r="C1710" s="32" t="s">
        <v>2043</v>
      </c>
      <c r="D1710" s="33"/>
      <c r="E1710" s="53" t="s">
        <v>2572</v>
      </c>
      <c r="F1710" s="33" t="s">
        <v>2573</v>
      </c>
      <c r="G1710" s="34">
        <v>7</v>
      </c>
      <c r="H1710" s="31">
        <v>7</v>
      </c>
      <c r="I1710" s="35" t="s">
        <v>1140</v>
      </c>
      <c r="K1710" s="36" t="s">
        <v>2587</v>
      </c>
      <c r="L1710" s="37">
        <v>0</v>
      </c>
      <c r="M1710" s="38">
        <v>0</v>
      </c>
      <c r="N1710" s="38">
        <v>0</v>
      </c>
      <c r="O1710" s="39">
        <v>0</v>
      </c>
      <c r="P1710" s="37">
        <v>81.44</v>
      </c>
      <c r="Q1710" s="38">
        <v>0</v>
      </c>
      <c r="R1710" s="38">
        <v>0</v>
      </c>
      <c r="S1710" s="38">
        <v>49.06</v>
      </c>
      <c r="T1710" s="38">
        <v>0</v>
      </c>
      <c r="U1710" s="38">
        <v>278.75</v>
      </c>
      <c r="V1710" s="38">
        <v>0</v>
      </c>
      <c r="W1710" s="38">
        <v>0</v>
      </c>
      <c r="X1710" s="38">
        <v>0</v>
      </c>
      <c r="Y1710" s="38">
        <v>0</v>
      </c>
      <c r="Z1710" s="38">
        <v>0</v>
      </c>
      <c r="AA1710" s="40">
        <v>46.49</v>
      </c>
      <c r="AB1710" s="27">
        <f t="shared" si="78"/>
        <v>0</v>
      </c>
      <c r="AC1710" s="28">
        <f t="shared" si="79"/>
        <v>278.75</v>
      </c>
      <c r="AD1710" s="29">
        <f t="shared" si="80"/>
        <v>0</v>
      </c>
    </row>
    <row r="1711" spans="1:30" ht="12.75" customHeight="1">
      <c r="A1711" s="30" t="s">
        <v>2588</v>
      </c>
      <c r="C1711" s="32" t="s">
        <v>2043</v>
      </c>
      <c r="D1711" s="33"/>
      <c r="E1711" s="53" t="s">
        <v>2572</v>
      </c>
      <c r="F1711" s="33" t="s">
        <v>2573</v>
      </c>
      <c r="G1711" s="34">
        <v>4</v>
      </c>
      <c r="H1711" s="31">
        <v>4</v>
      </c>
      <c r="I1711" s="35">
        <v>20</v>
      </c>
      <c r="J1711" s="45" t="s">
        <v>1158</v>
      </c>
      <c r="K1711" s="36" t="s">
        <v>2588</v>
      </c>
      <c r="L1711" s="37">
        <v>0</v>
      </c>
      <c r="M1711" s="38">
        <v>561.04</v>
      </c>
      <c r="N1711" s="38">
        <v>2795.79</v>
      </c>
      <c r="O1711" s="39">
        <v>868.85</v>
      </c>
      <c r="P1711" s="37">
        <v>15.41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38">
        <v>0</v>
      </c>
      <c r="X1711" s="38">
        <v>0</v>
      </c>
      <c r="Y1711" s="38">
        <v>0</v>
      </c>
      <c r="Z1711" s="38">
        <v>0</v>
      </c>
      <c r="AA1711" s="40">
        <v>0</v>
      </c>
      <c r="AB1711" s="27">
        <f t="shared" si="78"/>
        <v>2795.79</v>
      </c>
      <c r="AC1711" s="28">
        <f t="shared" si="79"/>
        <v>15.41</v>
      </c>
      <c r="AD1711" s="29">
        <f t="shared" si="80"/>
        <v>181.42699545749514</v>
      </c>
    </row>
    <row r="1712" spans="1:30" ht="12.75" customHeight="1">
      <c r="A1712" s="30" t="s">
        <v>2589</v>
      </c>
      <c r="C1712" s="32" t="s">
        <v>2043</v>
      </c>
      <c r="E1712" s="53" t="s">
        <v>2572</v>
      </c>
      <c r="F1712" s="33" t="s">
        <v>2590</v>
      </c>
      <c r="G1712" s="34">
        <v>6</v>
      </c>
      <c r="H1712" s="31">
        <v>6</v>
      </c>
      <c r="I1712" s="35" t="s">
        <v>1140</v>
      </c>
      <c r="K1712" s="57" t="s">
        <v>2591</v>
      </c>
      <c r="L1712" s="37">
        <v>0</v>
      </c>
      <c r="M1712" s="38">
        <v>0</v>
      </c>
      <c r="N1712" s="38">
        <v>0</v>
      </c>
      <c r="O1712" s="39">
        <v>0</v>
      </c>
      <c r="P1712" s="37">
        <v>116</v>
      </c>
      <c r="Q1712" s="38">
        <v>0</v>
      </c>
      <c r="R1712" s="38">
        <v>0</v>
      </c>
      <c r="S1712" s="38">
        <v>84.98</v>
      </c>
      <c r="T1712" s="38">
        <v>0</v>
      </c>
      <c r="U1712" s="38">
        <v>0</v>
      </c>
      <c r="V1712" s="38">
        <v>0</v>
      </c>
      <c r="W1712" s="38">
        <v>0</v>
      </c>
      <c r="X1712" s="38">
        <v>0</v>
      </c>
      <c r="Y1712" s="38">
        <v>0</v>
      </c>
      <c r="Z1712" s="38">
        <v>0</v>
      </c>
      <c r="AA1712" s="40">
        <v>0</v>
      </c>
      <c r="AB1712" s="27">
        <f t="shared" si="78"/>
        <v>0</v>
      </c>
      <c r="AC1712" s="28">
        <f t="shared" si="79"/>
        <v>116</v>
      </c>
      <c r="AD1712" s="29">
        <f t="shared" si="80"/>
        <v>0</v>
      </c>
    </row>
    <row r="1713" spans="1:30" ht="12.75" customHeight="1">
      <c r="A1713" s="30" t="s">
        <v>2592</v>
      </c>
      <c r="C1713" s="32" t="s">
        <v>2043</v>
      </c>
      <c r="D1713" s="33"/>
      <c r="E1713" s="53" t="s">
        <v>2593</v>
      </c>
      <c r="F1713" s="33" t="s">
        <v>2594</v>
      </c>
      <c r="G1713" s="34">
        <v>4</v>
      </c>
      <c r="H1713" s="31">
        <v>4</v>
      </c>
      <c r="I1713" s="35"/>
      <c r="K1713" s="36" t="s">
        <v>2592</v>
      </c>
      <c r="AB1713" s="27">
        <f t="shared" si="78"/>
        <v>0</v>
      </c>
      <c r="AC1713" s="28">
        <f t="shared" si="79"/>
        <v>0</v>
      </c>
      <c r="AD1713" s="29" t="e">
        <f t="shared" si="80"/>
        <v>#DIV/0!</v>
      </c>
    </row>
    <row r="1714" spans="1:30" ht="12.75" customHeight="1">
      <c r="A1714" s="30" t="s">
        <v>2595</v>
      </c>
      <c r="C1714" s="32" t="s">
        <v>2043</v>
      </c>
      <c r="D1714" s="33"/>
      <c r="E1714" s="53" t="s">
        <v>2593</v>
      </c>
      <c r="F1714" s="33" t="s">
        <v>2445</v>
      </c>
      <c r="G1714" s="34">
        <v>4</v>
      </c>
      <c r="H1714" s="31">
        <v>4</v>
      </c>
      <c r="I1714" s="35" t="s">
        <v>1140</v>
      </c>
      <c r="K1714" s="36" t="s">
        <v>2595</v>
      </c>
      <c r="L1714" s="37">
        <v>0</v>
      </c>
      <c r="M1714" s="38">
        <v>0</v>
      </c>
      <c r="N1714" s="38">
        <v>0</v>
      </c>
      <c r="O1714" s="39">
        <v>0</v>
      </c>
      <c r="P1714" s="37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24.63</v>
      </c>
      <c r="X1714" s="38">
        <v>0</v>
      </c>
      <c r="Y1714" s="38">
        <v>0</v>
      </c>
      <c r="Z1714" s="38">
        <v>192.01</v>
      </c>
      <c r="AA1714" s="40">
        <v>67.78</v>
      </c>
      <c r="AB1714" s="27">
        <f t="shared" si="78"/>
        <v>0</v>
      </c>
      <c r="AC1714" s="28">
        <f t="shared" si="79"/>
        <v>192.01</v>
      </c>
      <c r="AD1714" s="29">
        <f t="shared" si="80"/>
        <v>0</v>
      </c>
    </row>
    <row r="1715" spans="1:30" ht="12.75" customHeight="1">
      <c r="A1715" s="30" t="s">
        <v>2596</v>
      </c>
      <c r="C1715" s="32" t="s">
        <v>2043</v>
      </c>
      <c r="E1715" s="56" t="s">
        <v>2593</v>
      </c>
      <c r="F1715" s="33" t="s">
        <v>2597</v>
      </c>
      <c r="G1715" s="34">
        <v>5</v>
      </c>
      <c r="H1715" s="31">
        <v>4</v>
      </c>
      <c r="I1715" s="35">
        <v>29</v>
      </c>
      <c r="K1715" s="36" t="s">
        <v>2596</v>
      </c>
      <c r="L1715" s="37">
        <v>172.32</v>
      </c>
      <c r="M1715" s="38">
        <v>160.94</v>
      </c>
      <c r="N1715" s="38">
        <v>83.35</v>
      </c>
      <c r="O1715" s="39">
        <v>0</v>
      </c>
      <c r="P1715" s="37">
        <v>111.01</v>
      </c>
      <c r="Q1715" s="38">
        <v>125.35</v>
      </c>
      <c r="R1715" s="38">
        <v>146.07</v>
      </c>
      <c r="S1715" s="38">
        <v>131.62</v>
      </c>
      <c r="T1715" s="38">
        <v>114.13</v>
      </c>
      <c r="U1715" s="38">
        <v>111.77</v>
      </c>
      <c r="V1715" s="38">
        <v>61.74</v>
      </c>
      <c r="W1715" s="38">
        <v>239.15</v>
      </c>
      <c r="X1715" s="38">
        <v>247.48</v>
      </c>
      <c r="Y1715" s="38">
        <v>219.08</v>
      </c>
      <c r="Z1715" s="38">
        <v>127.58</v>
      </c>
      <c r="AA1715" s="40">
        <v>160.59</v>
      </c>
      <c r="AB1715" s="27">
        <f t="shared" si="78"/>
        <v>172.32</v>
      </c>
      <c r="AC1715" s="28">
        <f t="shared" si="79"/>
        <v>247.48</v>
      </c>
      <c r="AD1715" s="29">
        <f t="shared" si="80"/>
        <v>0.6962986908032973</v>
      </c>
    </row>
    <row r="1716" spans="1:30" ht="12.75" customHeight="1">
      <c r="A1716" s="30" t="s">
        <v>2598</v>
      </c>
      <c r="B1716" s="31"/>
      <c r="C1716" s="32" t="s">
        <v>2043</v>
      </c>
      <c r="D1716" s="33"/>
      <c r="E1716" s="53" t="s">
        <v>2599</v>
      </c>
      <c r="F1716" s="33" t="s">
        <v>2600</v>
      </c>
      <c r="G1716" s="34">
        <v>3</v>
      </c>
      <c r="H1716" s="31">
        <v>3</v>
      </c>
      <c r="I1716" s="35">
        <v>29</v>
      </c>
      <c r="K1716" s="36" t="s">
        <v>2598</v>
      </c>
      <c r="L1716" s="37">
        <v>274.61</v>
      </c>
      <c r="M1716" s="38">
        <v>293.54</v>
      </c>
      <c r="N1716" s="38">
        <v>140.81</v>
      </c>
      <c r="O1716" s="39">
        <v>0</v>
      </c>
      <c r="P1716" s="37">
        <v>373.68</v>
      </c>
      <c r="Q1716" s="38">
        <v>456.35</v>
      </c>
      <c r="R1716" s="38">
        <v>359.75</v>
      </c>
      <c r="S1716" s="38">
        <v>436.42</v>
      </c>
      <c r="T1716" s="38">
        <v>407.09</v>
      </c>
      <c r="U1716" s="38">
        <v>467.05</v>
      </c>
      <c r="V1716" s="38">
        <v>306.53</v>
      </c>
      <c r="W1716" s="38">
        <v>318.43</v>
      </c>
      <c r="X1716" s="38">
        <v>279.41</v>
      </c>
      <c r="Y1716" s="38">
        <v>321.53</v>
      </c>
      <c r="Z1716" s="38">
        <v>224.23</v>
      </c>
      <c r="AA1716" s="40">
        <v>206.31</v>
      </c>
      <c r="AB1716" s="27">
        <f t="shared" si="78"/>
        <v>293.54</v>
      </c>
      <c r="AC1716" s="28">
        <f t="shared" si="79"/>
        <v>467.05</v>
      </c>
      <c r="AD1716" s="29">
        <f t="shared" si="80"/>
        <v>0.6284980194839954</v>
      </c>
    </row>
    <row r="1717" spans="1:30" ht="12.75" customHeight="1">
      <c r="A1717" s="30" t="s">
        <v>2601</v>
      </c>
      <c r="B1717" s="31"/>
      <c r="C1717" s="32" t="s">
        <v>2043</v>
      </c>
      <c r="D1717" s="33"/>
      <c r="E1717" s="53" t="s">
        <v>2602</v>
      </c>
      <c r="F1717" s="33" t="s">
        <v>1850</v>
      </c>
      <c r="G1717" s="34">
        <v>3</v>
      </c>
      <c r="H1717" s="31">
        <v>3</v>
      </c>
      <c r="I1717" s="35">
        <v>3</v>
      </c>
      <c r="K1717" s="36" t="s">
        <v>2601</v>
      </c>
      <c r="L1717" s="37">
        <v>238.83</v>
      </c>
      <c r="M1717" s="38">
        <v>313.17</v>
      </c>
      <c r="N1717" s="38">
        <v>1359.07</v>
      </c>
      <c r="O1717" s="39">
        <v>1515.14</v>
      </c>
      <c r="P1717" s="37">
        <v>356.44</v>
      </c>
      <c r="Q1717" s="38">
        <v>239.09</v>
      </c>
      <c r="R1717" s="38">
        <v>182.3</v>
      </c>
      <c r="S1717" s="38">
        <v>195.16</v>
      </c>
      <c r="T1717" s="38">
        <v>419.9</v>
      </c>
      <c r="U1717" s="38">
        <v>250.44</v>
      </c>
      <c r="V1717" s="38">
        <v>337.19</v>
      </c>
      <c r="W1717" s="38">
        <v>221.28</v>
      </c>
      <c r="X1717" s="38">
        <v>354.47</v>
      </c>
      <c r="Y1717" s="38">
        <v>247.48</v>
      </c>
      <c r="Z1717" s="38">
        <v>1555.56</v>
      </c>
      <c r="AA1717" s="40">
        <v>598.75</v>
      </c>
      <c r="AB1717" s="27">
        <f t="shared" si="78"/>
        <v>1515.14</v>
      </c>
      <c r="AC1717" s="28">
        <f t="shared" si="79"/>
        <v>1555.56</v>
      </c>
      <c r="AD1717" s="29">
        <f t="shared" si="80"/>
        <v>0.9740157885263185</v>
      </c>
    </row>
    <row r="1718" spans="1:30" ht="12.75" customHeight="1">
      <c r="A1718" s="30" t="s">
        <v>2603</v>
      </c>
      <c r="C1718" s="32" t="s">
        <v>2043</v>
      </c>
      <c r="D1718" s="33"/>
      <c r="E1718" s="53" t="s">
        <v>2604</v>
      </c>
      <c r="F1718" s="33" t="s">
        <v>1850</v>
      </c>
      <c r="G1718" s="34">
        <v>4</v>
      </c>
      <c r="H1718" s="31">
        <v>4</v>
      </c>
      <c r="I1718" s="35">
        <v>4</v>
      </c>
      <c r="K1718" s="36" t="s">
        <v>2603</v>
      </c>
      <c r="L1718" s="37">
        <v>0</v>
      </c>
      <c r="M1718" s="38">
        <v>311.72</v>
      </c>
      <c r="N1718" s="38">
        <v>405.79</v>
      </c>
      <c r="O1718" s="39">
        <v>403.83</v>
      </c>
      <c r="P1718" s="37">
        <v>204.86</v>
      </c>
      <c r="Q1718" s="38">
        <v>224.14</v>
      </c>
      <c r="R1718" s="38">
        <v>357.66</v>
      </c>
      <c r="S1718" s="38">
        <v>406.29</v>
      </c>
      <c r="T1718" s="38">
        <v>465.94</v>
      </c>
      <c r="U1718" s="38">
        <v>352</v>
      </c>
      <c r="V1718" s="38">
        <v>767.53</v>
      </c>
      <c r="W1718" s="38">
        <v>458.32</v>
      </c>
      <c r="X1718" s="38">
        <v>443.21</v>
      </c>
      <c r="Y1718" s="38">
        <v>560.23</v>
      </c>
      <c r="Z1718" s="38">
        <v>0</v>
      </c>
      <c r="AA1718" s="40">
        <v>291</v>
      </c>
      <c r="AB1718" s="27">
        <f t="shared" si="78"/>
        <v>405.79</v>
      </c>
      <c r="AC1718" s="28">
        <f t="shared" si="79"/>
        <v>767.53</v>
      </c>
      <c r="AD1718" s="29">
        <f t="shared" si="80"/>
        <v>0.5286959467382383</v>
      </c>
    </row>
    <row r="1719" spans="1:30" ht="12.75" customHeight="1">
      <c r="A1719" s="30" t="s">
        <v>2605</v>
      </c>
      <c r="C1719" s="32" t="s">
        <v>2043</v>
      </c>
      <c r="D1719" s="33"/>
      <c r="E1719" s="53" t="s">
        <v>2604</v>
      </c>
      <c r="F1719" s="33" t="s">
        <v>1850</v>
      </c>
      <c r="G1719" s="34">
        <v>4</v>
      </c>
      <c r="H1719" s="31">
        <v>4</v>
      </c>
      <c r="I1719" s="35">
        <v>1</v>
      </c>
      <c r="J1719" s="45" t="s">
        <v>1158</v>
      </c>
      <c r="K1719" s="36" t="s">
        <v>2605</v>
      </c>
      <c r="L1719" s="37">
        <v>115.28</v>
      </c>
      <c r="M1719" s="38">
        <v>141.28</v>
      </c>
      <c r="N1719" s="38">
        <v>815.42</v>
      </c>
      <c r="O1719" s="39">
        <v>1869.7</v>
      </c>
      <c r="P1719" s="37">
        <v>151.62</v>
      </c>
      <c r="Q1719" s="38">
        <v>155.05</v>
      </c>
      <c r="R1719" s="38">
        <v>148.93</v>
      </c>
      <c r="S1719" s="38">
        <v>178.24</v>
      </c>
      <c r="T1719" s="38">
        <v>157.7</v>
      </c>
      <c r="U1719" s="38">
        <v>155.75</v>
      </c>
      <c r="V1719" s="38">
        <v>212.34</v>
      </c>
      <c r="W1719" s="38">
        <v>177.42</v>
      </c>
      <c r="X1719" s="38">
        <v>191.6</v>
      </c>
      <c r="Y1719" s="38">
        <v>164.65</v>
      </c>
      <c r="Z1719" s="38">
        <v>128.44</v>
      </c>
      <c r="AA1719" s="40">
        <v>161.22</v>
      </c>
      <c r="AB1719" s="27">
        <f t="shared" si="78"/>
        <v>1869.7</v>
      </c>
      <c r="AC1719" s="28">
        <f t="shared" si="79"/>
        <v>212.34</v>
      </c>
      <c r="AD1719" s="29">
        <f t="shared" si="80"/>
        <v>8.80521804652915</v>
      </c>
    </row>
    <row r="1720" spans="1:30" ht="12.75" customHeight="1">
      <c r="A1720" s="30" t="s">
        <v>2606</v>
      </c>
      <c r="C1720" s="32" t="s">
        <v>2043</v>
      </c>
      <c r="D1720" s="33"/>
      <c r="E1720" s="53" t="s">
        <v>2604</v>
      </c>
      <c r="F1720" s="33" t="s">
        <v>1850</v>
      </c>
      <c r="G1720" s="34">
        <v>4</v>
      </c>
      <c r="H1720" s="31">
        <v>4</v>
      </c>
      <c r="I1720" s="35">
        <v>29</v>
      </c>
      <c r="K1720" s="36" t="s">
        <v>2606</v>
      </c>
      <c r="L1720" s="37">
        <v>0</v>
      </c>
      <c r="M1720" s="38">
        <v>0</v>
      </c>
      <c r="N1720" s="38">
        <v>0</v>
      </c>
      <c r="O1720" s="39">
        <v>0</v>
      </c>
      <c r="P1720" s="37">
        <v>0</v>
      </c>
      <c r="Q1720" s="38">
        <v>45.86</v>
      </c>
      <c r="R1720" s="38">
        <v>0</v>
      </c>
      <c r="S1720" s="38">
        <v>0</v>
      </c>
      <c r="T1720" s="38">
        <v>0</v>
      </c>
      <c r="U1720" s="38">
        <v>0</v>
      </c>
      <c r="V1720" s="38">
        <v>0</v>
      </c>
      <c r="W1720" s="38">
        <v>0.34</v>
      </c>
      <c r="X1720" s="38">
        <v>34.41</v>
      </c>
      <c r="Y1720" s="38">
        <v>0</v>
      </c>
      <c r="Z1720" s="38">
        <v>0</v>
      </c>
      <c r="AA1720" s="40">
        <v>0</v>
      </c>
      <c r="AB1720" s="27">
        <f t="shared" si="78"/>
        <v>0</v>
      </c>
      <c r="AC1720" s="28">
        <f t="shared" si="79"/>
        <v>45.86</v>
      </c>
      <c r="AD1720" s="29">
        <f t="shared" si="80"/>
        <v>0</v>
      </c>
    </row>
    <row r="1721" spans="1:30" ht="12.75" customHeight="1">
      <c r="A1721" s="30" t="s">
        <v>2607</v>
      </c>
      <c r="C1721" s="32" t="s">
        <v>2043</v>
      </c>
      <c r="D1721" s="33"/>
      <c r="E1721" s="53" t="s">
        <v>2604</v>
      </c>
      <c r="F1721" s="33" t="s">
        <v>1850</v>
      </c>
      <c r="G1721" s="34">
        <v>4</v>
      </c>
      <c r="H1721" s="31">
        <v>4</v>
      </c>
      <c r="I1721" s="35">
        <v>6</v>
      </c>
      <c r="K1721" s="36" t="s">
        <v>2607</v>
      </c>
      <c r="L1721" s="37">
        <v>131.7</v>
      </c>
      <c r="M1721" s="38">
        <v>147.97</v>
      </c>
      <c r="N1721" s="38">
        <v>180.53</v>
      </c>
      <c r="O1721" s="39">
        <v>33.75</v>
      </c>
      <c r="P1721" s="37">
        <v>229.03</v>
      </c>
      <c r="Q1721" s="38">
        <v>247.68</v>
      </c>
      <c r="R1721" s="38">
        <v>203.32</v>
      </c>
      <c r="S1721" s="38">
        <v>295.67</v>
      </c>
      <c r="T1721" s="38">
        <v>233.37</v>
      </c>
      <c r="U1721" s="38">
        <v>349.23</v>
      </c>
      <c r="V1721" s="38">
        <v>255.95</v>
      </c>
      <c r="W1721" s="38">
        <v>225.5</v>
      </c>
      <c r="X1721" s="38">
        <v>262.02</v>
      </c>
      <c r="Y1721" s="38">
        <v>257.82</v>
      </c>
      <c r="Z1721" s="38">
        <v>153.89</v>
      </c>
      <c r="AA1721" s="40">
        <v>172.93</v>
      </c>
      <c r="AB1721" s="27">
        <f t="shared" si="78"/>
        <v>180.53</v>
      </c>
      <c r="AC1721" s="28">
        <f t="shared" si="79"/>
        <v>349.23</v>
      </c>
      <c r="AD1721" s="29">
        <f t="shared" si="80"/>
        <v>0.5169372619763479</v>
      </c>
    </row>
    <row r="1722" spans="1:30" ht="12.75" customHeight="1">
      <c r="A1722" s="30" t="s">
        <v>2608</v>
      </c>
      <c r="C1722" s="32" t="s">
        <v>2043</v>
      </c>
      <c r="D1722" s="33"/>
      <c r="E1722" s="53" t="s">
        <v>2604</v>
      </c>
      <c r="F1722" s="33" t="s">
        <v>1850</v>
      </c>
      <c r="G1722" s="34">
        <v>4</v>
      </c>
      <c r="H1722" s="31">
        <v>4</v>
      </c>
      <c r="K1722" s="36" t="s">
        <v>2608</v>
      </c>
      <c r="AB1722" s="27">
        <f t="shared" si="78"/>
        <v>0</v>
      </c>
      <c r="AC1722" s="28">
        <f t="shared" si="79"/>
        <v>0</v>
      </c>
      <c r="AD1722" s="29" t="e">
        <f t="shared" si="80"/>
        <v>#DIV/0!</v>
      </c>
    </row>
    <row r="1723" spans="1:30" ht="12.75" customHeight="1">
      <c r="A1723" s="30" t="s">
        <v>2609</v>
      </c>
      <c r="B1723" s="31"/>
      <c r="C1723" s="32" t="s">
        <v>2043</v>
      </c>
      <c r="D1723" s="33"/>
      <c r="E1723" s="53" t="s">
        <v>2610</v>
      </c>
      <c r="F1723" s="33" t="s">
        <v>1850</v>
      </c>
      <c r="G1723" s="34">
        <v>3</v>
      </c>
      <c r="H1723" s="31">
        <v>3</v>
      </c>
      <c r="K1723" s="36" t="s">
        <v>2609</v>
      </c>
      <c r="AB1723" s="27">
        <f t="shared" si="78"/>
        <v>0</v>
      </c>
      <c r="AC1723" s="28">
        <f t="shared" si="79"/>
        <v>0</v>
      </c>
      <c r="AD1723" s="29" t="e">
        <f t="shared" si="80"/>
        <v>#DIV/0!</v>
      </c>
    </row>
    <row r="1724" spans="1:30" ht="12.75" customHeight="1">
      <c r="A1724" s="30" t="s">
        <v>2611</v>
      </c>
      <c r="B1724" s="31"/>
      <c r="C1724" s="32" t="s">
        <v>2043</v>
      </c>
      <c r="D1724" s="33"/>
      <c r="E1724" s="53" t="s">
        <v>2610</v>
      </c>
      <c r="F1724" s="33" t="s">
        <v>1850</v>
      </c>
      <c r="G1724" s="34">
        <v>5</v>
      </c>
      <c r="H1724" s="31">
        <v>5</v>
      </c>
      <c r="I1724" s="35">
        <v>3</v>
      </c>
      <c r="K1724" s="36" t="s">
        <v>2611</v>
      </c>
      <c r="L1724" s="37">
        <v>124.91</v>
      </c>
      <c r="M1724" s="38">
        <v>144.23</v>
      </c>
      <c r="N1724" s="38">
        <v>351.24</v>
      </c>
      <c r="O1724" s="39">
        <v>466.51</v>
      </c>
      <c r="P1724" s="37">
        <v>345.95</v>
      </c>
      <c r="Q1724" s="38">
        <v>368.79</v>
      </c>
      <c r="R1724" s="38">
        <v>252.2</v>
      </c>
      <c r="S1724" s="38">
        <v>348.55</v>
      </c>
      <c r="T1724" s="38">
        <v>194.66</v>
      </c>
      <c r="U1724" s="38">
        <v>342.58</v>
      </c>
      <c r="V1724" s="38">
        <v>199.31</v>
      </c>
      <c r="W1724" s="38">
        <v>259</v>
      </c>
      <c r="X1724" s="38">
        <v>251.89</v>
      </c>
      <c r="Y1724" s="38">
        <v>254</v>
      </c>
      <c r="Z1724" s="38">
        <v>301.2</v>
      </c>
      <c r="AA1724" s="40">
        <v>285.32</v>
      </c>
      <c r="AB1724" s="27">
        <f t="shared" si="78"/>
        <v>466.51</v>
      </c>
      <c r="AC1724" s="28">
        <f t="shared" si="79"/>
        <v>368.79</v>
      </c>
      <c r="AD1724" s="29">
        <f t="shared" si="80"/>
        <v>1.2649746468179721</v>
      </c>
    </row>
    <row r="1725" spans="1:30" ht="12.75" customHeight="1">
      <c r="A1725" s="30" t="s">
        <v>2612</v>
      </c>
      <c r="B1725" s="31"/>
      <c r="C1725" s="32" t="s">
        <v>2043</v>
      </c>
      <c r="D1725" s="33"/>
      <c r="E1725" s="53" t="s">
        <v>2610</v>
      </c>
      <c r="F1725" s="33" t="s">
        <v>1850</v>
      </c>
      <c r="G1725" s="34">
        <v>5</v>
      </c>
      <c r="H1725" s="31">
        <v>5</v>
      </c>
      <c r="I1725" s="35">
        <v>6</v>
      </c>
      <c r="K1725" s="36" t="s">
        <v>2612</v>
      </c>
      <c r="L1725" s="37">
        <v>135.02</v>
      </c>
      <c r="M1725" s="38">
        <v>195.05</v>
      </c>
      <c r="N1725" s="38">
        <v>129.3</v>
      </c>
      <c r="O1725" s="39">
        <v>56.93</v>
      </c>
      <c r="P1725" s="37">
        <v>417.51</v>
      </c>
      <c r="Q1725" s="38">
        <v>374.92</v>
      </c>
      <c r="R1725" s="38">
        <v>417.43</v>
      </c>
      <c r="S1725" s="38">
        <v>392.19</v>
      </c>
      <c r="T1725" s="38">
        <v>443.84</v>
      </c>
      <c r="U1725" s="38">
        <v>364.87</v>
      </c>
      <c r="V1725" s="38">
        <v>387.48</v>
      </c>
      <c r="W1725" s="38">
        <v>530.84</v>
      </c>
      <c r="X1725" s="38">
        <v>618.33</v>
      </c>
      <c r="Y1725" s="38">
        <v>563.96</v>
      </c>
      <c r="Z1725" s="38">
        <v>541.59</v>
      </c>
      <c r="AA1725" s="40">
        <v>560.52</v>
      </c>
      <c r="AB1725" s="27">
        <f t="shared" si="78"/>
        <v>195.05</v>
      </c>
      <c r="AC1725" s="28">
        <f t="shared" si="79"/>
        <v>618.33</v>
      </c>
      <c r="AD1725" s="29">
        <f t="shared" si="80"/>
        <v>0.3154464444552262</v>
      </c>
    </row>
    <row r="1726" spans="1:30" ht="12.75" customHeight="1">
      <c r="A1726" s="30" t="s">
        <v>2613</v>
      </c>
      <c r="B1726" s="31"/>
      <c r="C1726" s="32" t="s">
        <v>2043</v>
      </c>
      <c r="D1726" s="33"/>
      <c r="E1726" s="53" t="s">
        <v>2610</v>
      </c>
      <c r="F1726" s="33" t="s">
        <v>1850</v>
      </c>
      <c r="G1726" s="34">
        <v>5</v>
      </c>
      <c r="H1726" s="31">
        <v>5</v>
      </c>
      <c r="I1726" s="35"/>
      <c r="K1726" s="36" t="s">
        <v>2613</v>
      </c>
      <c r="AB1726" s="27">
        <f t="shared" si="78"/>
        <v>0</v>
      </c>
      <c r="AC1726" s="28">
        <f t="shared" si="79"/>
        <v>0</v>
      </c>
      <c r="AD1726" s="29" t="e">
        <f t="shared" si="80"/>
        <v>#DIV/0!</v>
      </c>
    </row>
    <row r="1727" spans="1:30" ht="12.75" customHeight="1">
      <c r="A1727" s="30" t="s">
        <v>2614</v>
      </c>
      <c r="C1727" s="32" t="s">
        <v>2043</v>
      </c>
      <c r="D1727" s="33"/>
      <c r="E1727" s="53" t="s">
        <v>2610</v>
      </c>
      <c r="F1727" s="33" t="s">
        <v>1850</v>
      </c>
      <c r="G1727" s="34">
        <v>5</v>
      </c>
      <c r="H1727" s="31">
        <v>5</v>
      </c>
      <c r="I1727" s="35">
        <v>6</v>
      </c>
      <c r="J1727" s="45"/>
      <c r="K1727" s="36" t="s">
        <v>2614</v>
      </c>
      <c r="L1727" s="37">
        <v>249.7</v>
      </c>
      <c r="M1727" s="38">
        <v>274.88</v>
      </c>
      <c r="N1727" s="38">
        <v>218.58</v>
      </c>
      <c r="O1727" s="39">
        <v>261.85</v>
      </c>
      <c r="P1727" s="37">
        <v>323.47</v>
      </c>
      <c r="Q1727" s="38">
        <v>363.3</v>
      </c>
      <c r="R1727" s="38">
        <v>353.27</v>
      </c>
      <c r="S1727" s="38">
        <v>292.92</v>
      </c>
      <c r="T1727" s="38">
        <v>264.7</v>
      </c>
      <c r="U1727" s="38">
        <v>311.32</v>
      </c>
      <c r="V1727" s="38">
        <v>497.51</v>
      </c>
      <c r="W1727" s="38">
        <v>429.12</v>
      </c>
      <c r="X1727" s="38">
        <v>461.74</v>
      </c>
      <c r="Y1727" s="38">
        <v>454.02</v>
      </c>
      <c r="Z1727" s="38">
        <v>433.29</v>
      </c>
      <c r="AA1727" s="40">
        <v>352.68</v>
      </c>
      <c r="AB1727" s="27">
        <f t="shared" si="78"/>
        <v>274.88</v>
      </c>
      <c r="AC1727" s="28">
        <f t="shared" si="79"/>
        <v>497.51</v>
      </c>
      <c r="AD1727" s="29">
        <f t="shared" si="80"/>
        <v>0.5525115073063858</v>
      </c>
    </row>
    <row r="1728" spans="1:30" ht="12.75" customHeight="1">
      <c r="A1728" s="30" t="s">
        <v>2615</v>
      </c>
      <c r="C1728" s="32" t="s">
        <v>2043</v>
      </c>
      <c r="D1728" s="33"/>
      <c r="E1728" s="53" t="s">
        <v>2610</v>
      </c>
      <c r="F1728" s="33" t="s">
        <v>1850</v>
      </c>
      <c r="G1728" s="34">
        <v>5</v>
      </c>
      <c r="H1728" s="31">
        <v>5</v>
      </c>
      <c r="K1728" s="36" t="s">
        <v>2615</v>
      </c>
      <c r="AB1728" s="27">
        <f t="shared" si="78"/>
        <v>0</v>
      </c>
      <c r="AC1728" s="28">
        <f t="shared" si="79"/>
        <v>0</v>
      </c>
      <c r="AD1728" s="29" t="e">
        <f t="shared" si="80"/>
        <v>#DIV/0!</v>
      </c>
    </row>
    <row r="1729" spans="1:30" ht="12.75" customHeight="1">
      <c r="A1729" s="30" t="s">
        <v>2616</v>
      </c>
      <c r="B1729" s="31"/>
      <c r="C1729" s="32" t="s">
        <v>2043</v>
      </c>
      <c r="D1729" s="33"/>
      <c r="E1729" s="53" t="s">
        <v>2617</v>
      </c>
      <c r="F1729" s="33" t="s">
        <v>1850</v>
      </c>
      <c r="G1729" s="34">
        <v>3</v>
      </c>
      <c r="H1729" s="31">
        <v>3</v>
      </c>
      <c r="I1729" s="35">
        <v>11</v>
      </c>
      <c r="K1729" s="36" t="s">
        <v>2616</v>
      </c>
      <c r="L1729" s="37">
        <v>0</v>
      </c>
      <c r="M1729" s="38">
        <v>345.75</v>
      </c>
      <c r="N1729" s="38">
        <v>193.18</v>
      </c>
      <c r="O1729" s="39">
        <v>153.17</v>
      </c>
      <c r="P1729" s="37">
        <v>281.33</v>
      </c>
      <c r="Q1729" s="38">
        <v>260.12</v>
      </c>
      <c r="R1729" s="38">
        <v>296.69</v>
      </c>
      <c r="S1729" s="38">
        <v>294.7</v>
      </c>
      <c r="T1729" s="38">
        <v>311.87</v>
      </c>
      <c r="U1729" s="38">
        <v>287.74</v>
      </c>
      <c r="V1729" s="38">
        <v>258.52</v>
      </c>
      <c r="W1729" s="38">
        <v>168.5</v>
      </c>
      <c r="X1729" s="38">
        <v>139.99</v>
      </c>
      <c r="Y1729" s="38">
        <v>149.28</v>
      </c>
      <c r="Z1729" s="38">
        <v>160.23</v>
      </c>
      <c r="AA1729" s="40">
        <v>129.04</v>
      </c>
      <c r="AB1729" s="27">
        <f t="shared" si="78"/>
        <v>345.75</v>
      </c>
      <c r="AC1729" s="28">
        <f t="shared" si="79"/>
        <v>311.87</v>
      </c>
      <c r="AD1729" s="29">
        <f t="shared" si="80"/>
        <v>1.1086350081764837</v>
      </c>
    </row>
    <row r="1730" spans="1:30" ht="12.75" customHeight="1">
      <c r="A1730" s="30" t="s">
        <v>2618</v>
      </c>
      <c r="C1730" s="32" t="s">
        <v>2043</v>
      </c>
      <c r="D1730" s="33"/>
      <c r="E1730" s="53" t="s">
        <v>2619</v>
      </c>
      <c r="F1730" s="33" t="s">
        <v>1429</v>
      </c>
      <c r="G1730" s="34">
        <v>3</v>
      </c>
      <c r="H1730" s="31">
        <v>3</v>
      </c>
      <c r="I1730" s="35" t="s">
        <v>1140</v>
      </c>
      <c r="K1730" s="36" t="s">
        <v>2618</v>
      </c>
      <c r="L1730" s="37">
        <v>0</v>
      </c>
      <c r="M1730" s="38">
        <v>0</v>
      </c>
      <c r="N1730" s="38">
        <v>0</v>
      </c>
      <c r="O1730" s="39">
        <v>0</v>
      </c>
      <c r="P1730" s="37">
        <v>0</v>
      </c>
      <c r="Q1730" s="38">
        <v>0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v>0</v>
      </c>
      <c r="Y1730" s="38">
        <v>0</v>
      </c>
      <c r="Z1730" s="38">
        <v>0</v>
      </c>
      <c r="AA1730" s="40">
        <v>0</v>
      </c>
      <c r="AB1730" s="27">
        <f t="shared" si="78"/>
        <v>0</v>
      </c>
      <c r="AC1730" s="28">
        <f t="shared" si="79"/>
        <v>0</v>
      </c>
      <c r="AD1730" s="29" t="e">
        <f t="shared" si="80"/>
        <v>#DIV/0!</v>
      </c>
    </row>
    <row r="1731" spans="1:30" ht="12.75" customHeight="1">
      <c r="A1731" s="30" t="s">
        <v>2620</v>
      </c>
      <c r="C1731" s="32" t="s">
        <v>2043</v>
      </c>
      <c r="D1731" s="33"/>
      <c r="E1731" s="53" t="s">
        <v>2619</v>
      </c>
      <c r="F1731" s="33" t="s">
        <v>1850</v>
      </c>
      <c r="G1731" s="34">
        <v>4</v>
      </c>
      <c r="H1731" s="31">
        <v>4</v>
      </c>
      <c r="I1731" s="35">
        <v>25</v>
      </c>
      <c r="K1731" s="36" t="s">
        <v>2620</v>
      </c>
      <c r="L1731" s="37">
        <v>226.8</v>
      </c>
      <c r="M1731" s="38">
        <v>207.2</v>
      </c>
      <c r="N1731" s="38">
        <v>159.72</v>
      </c>
      <c r="O1731" s="39">
        <v>77.63</v>
      </c>
      <c r="P1731" s="37">
        <v>256.4</v>
      </c>
      <c r="Q1731" s="38">
        <v>240.69</v>
      </c>
      <c r="R1731" s="38">
        <v>290.87</v>
      </c>
      <c r="S1731" s="38">
        <v>296.64</v>
      </c>
      <c r="T1731" s="38">
        <v>272.57</v>
      </c>
      <c r="U1731" s="38">
        <v>311.56</v>
      </c>
      <c r="V1731" s="38">
        <v>301.96</v>
      </c>
      <c r="W1731" s="38">
        <v>272.3</v>
      </c>
      <c r="X1731" s="38">
        <v>282.37</v>
      </c>
      <c r="Y1731" s="38">
        <v>259.34</v>
      </c>
      <c r="Z1731" s="38">
        <v>281.08</v>
      </c>
      <c r="AA1731" s="40">
        <v>300.28</v>
      </c>
      <c r="AB1731" s="27">
        <f t="shared" si="78"/>
        <v>226.8</v>
      </c>
      <c r="AC1731" s="28">
        <f t="shared" si="79"/>
        <v>311.56</v>
      </c>
      <c r="AD1731" s="29">
        <f t="shared" si="80"/>
        <v>0.7279496726152267</v>
      </c>
    </row>
    <row r="1732" spans="1:30" ht="12.75" customHeight="1">
      <c r="A1732" s="30" t="s">
        <v>2621</v>
      </c>
      <c r="C1732" s="32" t="s">
        <v>2043</v>
      </c>
      <c r="D1732" s="33"/>
      <c r="E1732" s="53" t="s">
        <v>2619</v>
      </c>
      <c r="F1732" s="33" t="s">
        <v>1850</v>
      </c>
      <c r="G1732" s="34">
        <v>4</v>
      </c>
      <c r="H1732" s="31">
        <v>4</v>
      </c>
      <c r="I1732" s="35">
        <v>25</v>
      </c>
      <c r="K1732" s="36" t="s">
        <v>2621</v>
      </c>
      <c r="L1732" s="37">
        <v>583.89</v>
      </c>
      <c r="M1732" s="38">
        <v>573.92</v>
      </c>
      <c r="N1732" s="38">
        <v>422.84</v>
      </c>
      <c r="O1732" s="39">
        <v>669.38</v>
      </c>
      <c r="P1732" s="37">
        <v>763.47</v>
      </c>
      <c r="Q1732" s="38">
        <v>474.85</v>
      </c>
      <c r="R1732" s="38">
        <v>497.69</v>
      </c>
      <c r="S1732" s="38">
        <v>753.54</v>
      </c>
      <c r="T1732" s="38">
        <v>658.01</v>
      </c>
      <c r="U1732" s="38">
        <v>634.98</v>
      </c>
      <c r="V1732" s="38">
        <v>716.33</v>
      </c>
      <c r="W1732" s="38">
        <v>613.37</v>
      </c>
      <c r="X1732" s="38">
        <v>617.78</v>
      </c>
      <c r="Y1732" s="38">
        <v>677.2</v>
      </c>
      <c r="Z1732" s="38">
        <v>975.1</v>
      </c>
      <c r="AA1732" s="40">
        <v>654.19</v>
      </c>
      <c r="AB1732" s="27">
        <f aca="true" t="shared" si="81" ref="AB1732:AB1754">MAX(L1732:O1732)</f>
        <v>669.38</v>
      </c>
      <c r="AC1732" s="28">
        <f aca="true" t="shared" si="82" ref="AC1732:AC1754">MAX(P1732:AA1732)</f>
        <v>975.1</v>
      </c>
      <c r="AD1732" s="29">
        <f aca="true" t="shared" si="83" ref="AD1732:AD1754">PRODUCT(AB1732,1/AC1732)</f>
        <v>0.6864731822377191</v>
      </c>
    </row>
    <row r="1733" spans="1:30" ht="12.75" customHeight="1">
      <c r="A1733" s="30" t="s">
        <v>2622</v>
      </c>
      <c r="B1733" s="31"/>
      <c r="C1733" s="32" t="s">
        <v>2043</v>
      </c>
      <c r="D1733" s="33"/>
      <c r="E1733" s="53" t="s">
        <v>2623</v>
      </c>
      <c r="F1733" s="33" t="s">
        <v>1850</v>
      </c>
      <c r="G1733" s="34">
        <v>3</v>
      </c>
      <c r="H1733" s="31">
        <v>3</v>
      </c>
      <c r="I1733" s="35">
        <v>29</v>
      </c>
      <c r="K1733" s="36" t="s">
        <v>2622</v>
      </c>
      <c r="L1733" s="37">
        <v>133.43</v>
      </c>
      <c r="M1733" s="38">
        <v>138.47</v>
      </c>
      <c r="N1733" s="38">
        <v>0</v>
      </c>
      <c r="O1733" s="39">
        <v>0</v>
      </c>
      <c r="P1733" s="37">
        <v>305.74</v>
      </c>
      <c r="Q1733" s="38">
        <v>212.68</v>
      </c>
      <c r="R1733" s="38">
        <v>255.17</v>
      </c>
      <c r="S1733" s="38">
        <v>250.36</v>
      </c>
      <c r="T1733" s="38">
        <v>154.75</v>
      </c>
      <c r="U1733" s="38">
        <v>103.85</v>
      </c>
      <c r="V1733" s="38">
        <v>174.22</v>
      </c>
      <c r="W1733" s="38">
        <v>173.33</v>
      </c>
      <c r="X1733" s="38">
        <v>143.21</v>
      </c>
      <c r="Y1733" s="38">
        <v>195.16</v>
      </c>
      <c r="Z1733" s="38">
        <v>90.45</v>
      </c>
      <c r="AA1733" s="40">
        <v>133.34</v>
      </c>
      <c r="AB1733" s="27">
        <f t="shared" si="81"/>
        <v>138.47</v>
      </c>
      <c r="AC1733" s="28">
        <f t="shared" si="82"/>
        <v>305.74</v>
      </c>
      <c r="AD1733" s="29">
        <f t="shared" si="83"/>
        <v>0.4529011578465363</v>
      </c>
    </row>
    <row r="1734" spans="1:30" ht="12.75" customHeight="1">
      <c r="A1734" s="30" t="s">
        <v>2624</v>
      </c>
      <c r="C1734" s="32" t="s">
        <v>2043</v>
      </c>
      <c r="D1734" s="33"/>
      <c r="E1734" s="53" t="s">
        <v>2623</v>
      </c>
      <c r="F1734" s="33" t="s">
        <v>1850</v>
      </c>
      <c r="G1734" s="34">
        <v>3</v>
      </c>
      <c r="H1734" s="31">
        <v>3</v>
      </c>
      <c r="I1734" s="35" t="s">
        <v>1140</v>
      </c>
      <c r="K1734" s="36" t="s">
        <v>2624</v>
      </c>
      <c r="L1734" s="37">
        <v>0</v>
      </c>
      <c r="M1734" s="38">
        <v>0</v>
      </c>
      <c r="N1734" s="38">
        <v>0</v>
      </c>
      <c r="O1734" s="39">
        <v>0</v>
      </c>
      <c r="P1734" s="37">
        <v>200.6</v>
      </c>
      <c r="Q1734" s="38">
        <v>148.22</v>
      </c>
      <c r="R1734" s="38">
        <v>184.61</v>
      </c>
      <c r="S1734" s="38">
        <v>145.14</v>
      </c>
      <c r="T1734" s="38">
        <v>221.02</v>
      </c>
      <c r="U1734" s="38">
        <v>149.83</v>
      </c>
      <c r="V1734" s="38">
        <v>275.06</v>
      </c>
      <c r="W1734" s="38">
        <v>242.76</v>
      </c>
      <c r="X1734" s="38">
        <v>259.83</v>
      </c>
      <c r="Y1734" s="38">
        <v>229.72</v>
      </c>
      <c r="Z1734" s="38">
        <v>0</v>
      </c>
      <c r="AA1734" s="40">
        <v>204.01</v>
      </c>
      <c r="AB1734" s="27">
        <f t="shared" si="81"/>
        <v>0</v>
      </c>
      <c r="AC1734" s="28">
        <f t="shared" si="82"/>
        <v>275.06</v>
      </c>
      <c r="AD1734" s="29">
        <f t="shared" si="83"/>
        <v>0</v>
      </c>
    </row>
    <row r="1735" spans="1:30" ht="12.75" customHeight="1">
      <c r="A1735" s="30" t="s">
        <v>2625</v>
      </c>
      <c r="C1735" s="32" t="s">
        <v>2043</v>
      </c>
      <c r="D1735" s="33"/>
      <c r="E1735" s="53" t="s">
        <v>2623</v>
      </c>
      <c r="F1735" s="33" t="s">
        <v>1850</v>
      </c>
      <c r="G1735" s="34">
        <v>3</v>
      </c>
      <c r="H1735" s="31">
        <v>3</v>
      </c>
      <c r="I1735" s="35">
        <v>3</v>
      </c>
      <c r="K1735" s="36" t="s">
        <v>2625</v>
      </c>
      <c r="L1735" s="37">
        <v>291.27</v>
      </c>
      <c r="M1735" s="38">
        <v>296.35</v>
      </c>
      <c r="N1735" s="38">
        <v>925.07</v>
      </c>
      <c r="O1735" s="39">
        <v>1154.9</v>
      </c>
      <c r="P1735" s="37">
        <v>241.26</v>
      </c>
      <c r="Q1735" s="38">
        <v>266.15</v>
      </c>
      <c r="R1735" s="38">
        <v>250.45</v>
      </c>
      <c r="S1735" s="38">
        <v>281.75</v>
      </c>
      <c r="T1735" s="38">
        <v>569.11</v>
      </c>
      <c r="U1735" s="38">
        <v>223.93</v>
      </c>
      <c r="V1735" s="38">
        <v>476.93</v>
      </c>
      <c r="W1735" s="38">
        <v>424.2</v>
      </c>
      <c r="X1735" s="38">
        <v>421.85</v>
      </c>
      <c r="Y1735" s="38">
        <v>384.59</v>
      </c>
      <c r="Z1735" s="38">
        <v>395.21</v>
      </c>
      <c r="AA1735" s="40">
        <v>371.29</v>
      </c>
      <c r="AB1735" s="27">
        <f t="shared" si="81"/>
        <v>1154.9</v>
      </c>
      <c r="AC1735" s="28">
        <f t="shared" si="82"/>
        <v>569.11</v>
      </c>
      <c r="AD1735" s="29">
        <f t="shared" si="83"/>
        <v>2.0293089209467414</v>
      </c>
    </row>
    <row r="1736" spans="1:30" ht="12.75" customHeight="1">
      <c r="A1736" s="30" t="s">
        <v>2626</v>
      </c>
      <c r="B1736" s="31"/>
      <c r="C1736" s="32" t="s">
        <v>2043</v>
      </c>
      <c r="D1736" s="33"/>
      <c r="E1736" s="53" t="s">
        <v>2627</v>
      </c>
      <c r="F1736" s="33" t="s">
        <v>1850</v>
      </c>
      <c r="G1736" s="34">
        <v>6</v>
      </c>
      <c r="H1736" s="31">
        <v>4</v>
      </c>
      <c r="I1736" s="35" t="s">
        <v>1140</v>
      </c>
      <c r="K1736" s="36" t="s">
        <v>2626</v>
      </c>
      <c r="L1736" s="37">
        <v>0</v>
      </c>
      <c r="M1736" s="38">
        <v>0</v>
      </c>
      <c r="N1736" s="38">
        <v>0</v>
      </c>
      <c r="O1736" s="39">
        <v>0</v>
      </c>
      <c r="P1736" s="37">
        <v>134.46</v>
      </c>
      <c r="Q1736" s="38">
        <v>159.56</v>
      </c>
      <c r="R1736" s="38">
        <v>55.69</v>
      </c>
      <c r="S1736" s="38">
        <v>125.94</v>
      </c>
      <c r="T1736" s="38">
        <v>105.73</v>
      </c>
      <c r="U1736" s="38">
        <v>179.75</v>
      </c>
      <c r="V1736" s="38">
        <v>301.34</v>
      </c>
      <c r="W1736" s="38">
        <v>86.67</v>
      </c>
      <c r="X1736" s="38">
        <v>106.43</v>
      </c>
      <c r="Y1736" s="38">
        <v>83.45</v>
      </c>
      <c r="Z1736" s="38">
        <v>478.32</v>
      </c>
      <c r="AA1736" s="40">
        <v>199.82</v>
      </c>
      <c r="AB1736" s="27">
        <f t="shared" si="81"/>
        <v>0</v>
      </c>
      <c r="AC1736" s="28">
        <f t="shared" si="82"/>
        <v>478.32</v>
      </c>
      <c r="AD1736" s="29">
        <f t="shared" si="83"/>
        <v>0</v>
      </c>
    </row>
    <row r="1737" spans="1:30" ht="12.75" customHeight="1">
      <c r="A1737" s="30" t="s">
        <v>2628</v>
      </c>
      <c r="C1737" s="32" t="s">
        <v>2043</v>
      </c>
      <c r="D1737" s="33"/>
      <c r="E1737" s="53" t="s">
        <v>2627</v>
      </c>
      <c r="F1737" s="33" t="s">
        <v>1850</v>
      </c>
      <c r="G1737" s="34">
        <v>6</v>
      </c>
      <c r="H1737" s="31">
        <v>6</v>
      </c>
      <c r="I1737" s="35">
        <v>29</v>
      </c>
      <c r="K1737" s="36" t="s">
        <v>2628</v>
      </c>
      <c r="L1737" s="37">
        <v>121.5</v>
      </c>
      <c r="M1737" s="38">
        <v>142.25</v>
      </c>
      <c r="N1737" s="38">
        <v>0</v>
      </c>
      <c r="O1737" s="39">
        <v>30.38</v>
      </c>
      <c r="P1737" s="37">
        <v>125.28</v>
      </c>
      <c r="Q1737" s="38">
        <v>139.79</v>
      </c>
      <c r="R1737" s="38">
        <v>134.84</v>
      </c>
      <c r="S1737" s="38">
        <v>144.62</v>
      </c>
      <c r="T1737" s="38">
        <v>182.65</v>
      </c>
      <c r="U1737" s="38">
        <v>119.39</v>
      </c>
      <c r="V1737" s="38">
        <v>368.09</v>
      </c>
      <c r="W1737" s="38">
        <v>200.66</v>
      </c>
      <c r="X1737" s="38">
        <v>214.48</v>
      </c>
      <c r="Y1737" s="38">
        <v>188.84</v>
      </c>
      <c r="Z1737" s="38">
        <v>310.9</v>
      </c>
      <c r="AA1737" s="40">
        <v>246.57</v>
      </c>
      <c r="AB1737" s="27">
        <f t="shared" si="81"/>
        <v>142.25</v>
      </c>
      <c r="AC1737" s="28">
        <f t="shared" si="82"/>
        <v>368.09</v>
      </c>
      <c r="AD1737" s="29">
        <f t="shared" si="83"/>
        <v>0.3864543997391942</v>
      </c>
    </row>
    <row r="1738" spans="1:30" ht="12.75" customHeight="1">
      <c r="A1738" s="30" t="s">
        <v>2629</v>
      </c>
      <c r="C1738" s="32" t="s">
        <v>2043</v>
      </c>
      <c r="D1738" s="33"/>
      <c r="E1738" s="53" t="s">
        <v>2630</v>
      </c>
      <c r="F1738" s="33" t="s">
        <v>1850</v>
      </c>
      <c r="G1738" s="34">
        <v>3</v>
      </c>
      <c r="H1738" s="31">
        <v>3</v>
      </c>
      <c r="I1738" s="35">
        <v>29</v>
      </c>
      <c r="K1738" s="36" t="s">
        <v>2629</v>
      </c>
      <c r="L1738" s="37">
        <v>214.87</v>
      </c>
      <c r="M1738" s="38">
        <v>255.8</v>
      </c>
      <c r="N1738" s="38">
        <v>0</v>
      </c>
      <c r="O1738" s="39">
        <v>0</v>
      </c>
      <c r="P1738" s="37">
        <v>164.65</v>
      </c>
      <c r="Q1738" s="38">
        <v>147.81</v>
      </c>
      <c r="R1738" s="38">
        <v>126.28</v>
      </c>
      <c r="S1738" s="38">
        <v>79.18</v>
      </c>
      <c r="T1738" s="38">
        <v>146.17</v>
      </c>
      <c r="U1738" s="38">
        <v>145.27</v>
      </c>
      <c r="V1738" s="38">
        <v>263.96</v>
      </c>
      <c r="W1738" s="38">
        <v>302.21</v>
      </c>
      <c r="X1738" s="38">
        <v>356.81</v>
      </c>
      <c r="Y1738" s="38">
        <v>286.96</v>
      </c>
      <c r="Z1738" s="38">
        <v>224.17</v>
      </c>
      <c r="AA1738" s="40">
        <v>229.01</v>
      </c>
      <c r="AB1738" s="27">
        <f t="shared" si="81"/>
        <v>255.8</v>
      </c>
      <c r="AC1738" s="28">
        <f t="shared" si="82"/>
        <v>356.81</v>
      </c>
      <c r="AD1738" s="29">
        <f t="shared" si="83"/>
        <v>0.7169081584036322</v>
      </c>
    </row>
    <row r="1739" spans="1:30" ht="12.75" customHeight="1">
      <c r="A1739" s="30" t="s">
        <v>2631</v>
      </c>
      <c r="C1739" s="32" t="s">
        <v>2043</v>
      </c>
      <c r="D1739" s="33"/>
      <c r="E1739" s="53" t="s">
        <v>2632</v>
      </c>
      <c r="F1739" s="33" t="s">
        <v>1850</v>
      </c>
      <c r="G1739" s="34">
        <v>5</v>
      </c>
      <c r="H1739" s="31">
        <v>5</v>
      </c>
      <c r="I1739" s="35"/>
      <c r="K1739" s="36" t="s">
        <v>2631</v>
      </c>
      <c r="AB1739" s="27">
        <f t="shared" si="81"/>
        <v>0</v>
      </c>
      <c r="AC1739" s="28">
        <f t="shared" si="82"/>
        <v>0</v>
      </c>
      <c r="AD1739" s="29" t="e">
        <f t="shared" si="83"/>
        <v>#DIV/0!</v>
      </c>
    </row>
    <row r="1740" spans="1:30" ht="12.75" customHeight="1">
      <c r="A1740" s="30" t="s">
        <v>2633</v>
      </c>
      <c r="C1740" s="32" t="s">
        <v>2043</v>
      </c>
      <c r="D1740" s="33"/>
      <c r="E1740" s="53" t="s">
        <v>2632</v>
      </c>
      <c r="F1740" s="33" t="s">
        <v>1850</v>
      </c>
      <c r="G1740" s="34">
        <v>4</v>
      </c>
      <c r="H1740" s="31">
        <v>4</v>
      </c>
      <c r="I1740" s="35" t="s">
        <v>1140</v>
      </c>
      <c r="K1740" s="36" t="s">
        <v>2633</v>
      </c>
      <c r="L1740" s="37">
        <v>0</v>
      </c>
      <c r="M1740" s="38">
        <v>0</v>
      </c>
      <c r="N1740" s="38">
        <v>0</v>
      </c>
      <c r="O1740" s="39">
        <v>0</v>
      </c>
      <c r="P1740" s="37">
        <v>221.06</v>
      </c>
      <c r="Q1740" s="38">
        <v>161.89</v>
      </c>
      <c r="R1740" s="38">
        <v>225.91</v>
      </c>
      <c r="S1740" s="38">
        <v>159.26</v>
      </c>
      <c r="T1740" s="38">
        <v>401.26</v>
      </c>
      <c r="U1740" s="38">
        <v>0</v>
      </c>
      <c r="V1740" s="38">
        <v>938.38</v>
      </c>
      <c r="W1740" s="38">
        <v>347.31</v>
      </c>
      <c r="X1740" s="38">
        <v>407.4</v>
      </c>
      <c r="Y1740" s="38">
        <v>373.11</v>
      </c>
      <c r="Z1740" s="38">
        <v>0</v>
      </c>
      <c r="AA1740" s="40">
        <v>369.88</v>
      </c>
      <c r="AB1740" s="27">
        <f t="shared" si="81"/>
        <v>0</v>
      </c>
      <c r="AC1740" s="28">
        <f t="shared" si="82"/>
        <v>938.38</v>
      </c>
      <c r="AD1740" s="29">
        <f t="shared" si="83"/>
        <v>0</v>
      </c>
    </row>
    <row r="1741" spans="1:30" ht="12.75" customHeight="1">
      <c r="A1741" s="30" t="s">
        <v>2634</v>
      </c>
      <c r="C1741" s="32" t="s">
        <v>2043</v>
      </c>
      <c r="D1741" s="33"/>
      <c r="E1741" s="53" t="s">
        <v>2635</v>
      </c>
      <c r="F1741" s="33" t="s">
        <v>1850</v>
      </c>
      <c r="G1741" s="34">
        <v>3</v>
      </c>
      <c r="H1741" s="31">
        <v>4</v>
      </c>
      <c r="I1741" s="35" t="s">
        <v>1140</v>
      </c>
      <c r="K1741" s="36" t="s">
        <v>2634</v>
      </c>
      <c r="L1741" s="37">
        <v>0</v>
      </c>
      <c r="M1741" s="38">
        <v>0</v>
      </c>
      <c r="N1741" s="38">
        <v>0</v>
      </c>
      <c r="O1741" s="39">
        <v>181.02</v>
      </c>
      <c r="P1741" s="37">
        <v>50.82</v>
      </c>
      <c r="Q1741" s="38">
        <v>0</v>
      </c>
      <c r="R1741" s="38">
        <v>0</v>
      </c>
      <c r="S1741" s="38">
        <v>0</v>
      </c>
      <c r="T1741" s="38">
        <v>0</v>
      </c>
      <c r="U1741" s="38">
        <v>0</v>
      </c>
      <c r="V1741" s="38">
        <v>405.69</v>
      </c>
      <c r="W1741" s="38">
        <v>421.64</v>
      </c>
      <c r="X1741" s="38">
        <v>508.9</v>
      </c>
      <c r="Y1741" s="38">
        <v>383.34</v>
      </c>
      <c r="Z1741" s="38">
        <v>0</v>
      </c>
      <c r="AA1741" s="40">
        <v>217.49</v>
      </c>
      <c r="AB1741" s="27">
        <f t="shared" si="81"/>
        <v>181.02</v>
      </c>
      <c r="AC1741" s="28">
        <f t="shared" si="82"/>
        <v>508.9</v>
      </c>
      <c r="AD1741" s="29">
        <f t="shared" si="83"/>
        <v>0.3557083906464925</v>
      </c>
    </row>
    <row r="1742" spans="1:30" ht="12.75" customHeight="1">
      <c r="A1742" s="30" t="s">
        <v>2636</v>
      </c>
      <c r="C1742" s="32" t="s">
        <v>2043</v>
      </c>
      <c r="D1742" s="33"/>
      <c r="E1742" s="53" t="s">
        <v>2637</v>
      </c>
      <c r="F1742" s="33" t="s">
        <v>1850</v>
      </c>
      <c r="G1742" s="34">
        <v>3</v>
      </c>
      <c r="H1742" s="31">
        <v>3</v>
      </c>
      <c r="I1742" s="35">
        <v>29</v>
      </c>
      <c r="K1742" s="36" t="s">
        <v>2636</v>
      </c>
      <c r="L1742" s="37">
        <v>175.47</v>
      </c>
      <c r="M1742" s="38">
        <v>202.94</v>
      </c>
      <c r="N1742" s="38">
        <v>0</v>
      </c>
      <c r="O1742" s="39">
        <v>116.02</v>
      </c>
      <c r="P1742" s="37">
        <v>228.51</v>
      </c>
      <c r="Q1742" s="38">
        <v>264.2</v>
      </c>
      <c r="R1742" s="38">
        <v>212.49</v>
      </c>
      <c r="S1742" s="38">
        <v>260.65</v>
      </c>
      <c r="T1742" s="38">
        <v>227.21</v>
      </c>
      <c r="U1742" s="38">
        <v>249.77</v>
      </c>
      <c r="V1742" s="38">
        <v>575.05</v>
      </c>
      <c r="W1742" s="38">
        <v>350.76</v>
      </c>
      <c r="X1742" s="38">
        <v>606.63</v>
      </c>
      <c r="Y1742" s="38">
        <v>584</v>
      </c>
      <c r="Z1742" s="38">
        <v>373.2</v>
      </c>
      <c r="AA1742" s="40">
        <v>269.15</v>
      </c>
      <c r="AB1742" s="27">
        <f t="shared" si="81"/>
        <v>202.94</v>
      </c>
      <c r="AC1742" s="28">
        <f t="shared" si="82"/>
        <v>606.63</v>
      </c>
      <c r="AD1742" s="29">
        <f t="shared" si="83"/>
        <v>0.33453670276774966</v>
      </c>
    </row>
    <row r="1743" spans="1:30" ht="12.75" customHeight="1">
      <c r="A1743" s="30" t="s">
        <v>2638</v>
      </c>
      <c r="C1743" s="32" t="s">
        <v>2043</v>
      </c>
      <c r="D1743" s="33"/>
      <c r="E1743" s="53" t="s">
        <v>2637</v>
      </c>
      <c r="F1743" s="33" t="s">
        <v>1850</v>
      </c>
      <c r="G1743" s="34">
        <v>3</v>
      </c>
      <c r="H1743" s="31">
        <v>3</v>
      </c>
      <c r="I1743" s="35">
        <v>29</v>
      </c>
      <c r="K1743" s="36" t="s">
        <v>2638</v>
      </c>
      <c r="L1743" s="37">
        <v>453.87</v>
      </c>
      <c r="M1743" s="38">
        <v>462.21</v>
      </c>
      <c r="N1743" s="38">
        <v>88.84</v>
      </c>
      <c r="O1743" s="39">
        <v>41.29</v>
      </c>
      <c r="P1743" s="37">
        <v>435.49</v>
      </c>
      <c r="Q1743" s="38">
        <v>1062.46</v>
      </c>
      <c r="R1743" s="38">
        <v>244.31</v>
      </c>
      <c r="S1743" s="38">
        <v>859.45</v>
      </c>
      <c r="T1743" s="38">
        <v>260.97</v>
      </c>
      <c r="U1743" s="38">
        <v>620.83</v>
      </c>
      <c r="V1743" s="38">
        <v>337.6</v>
      </c>
      <c r="W1743" s="38">
        <v>168.33</v>
      </c>
      <c r="X1743" s="38">
        <v>159.5</v>
      </c>
      <c r="Y1743" s="38">
        <v>119.7</v>
      </c>
      <c r="Z1743" s="38">
        <v>698.74</v>
      </c>
      <c r="AA1743" s="40">
        <v>334.26</v>
      </c>
      <c r="AB1743" s="27">
        <f t="shared" si="81"/>
        <v>462.21</v>
      </c>
      <c r="AC1743" s="28">
        <f t="shared" si="82"/>
        <v>1062.46</v>
      </c>
      <c r="AD1743" s="29">
        <f t="shared" si="83"/>
        <v>0.4350375543549875</v>
      </c>
    </row>
    <row r="1744" spans="1:30" ht="12.75" customHeight="1">
      <c r="A1744" s="30" t="s">
        <v>2639</v>
      </c>
      <c r="C1744" s="32" t="s">
        <v>2043</v>
      </c>
      <c r="D1744" s="33"/>
      <c r="E1744" s="53" t="s">
        <v>2640</v>
      </c>
      <c r="F1744" s="33" t="s">
        <v>2641</v>
      </c>
      <c r="G1744" s="34">
        <v>3</v>
      </c>
      <c r="H1744" s="31">
        <v>3</v>
      </c>
      <c r="I1744" s="35" t="s">
        <v>1140</v>
      </c>
      <c r="K1744" s="36" t="s">
        <v>2639</v>
      </c>
      <c r="L1744" s="37">
        <v>0</v>
      </c>
      <c r="M1744" s="38">
        <v>0</v>
      </c>
      <c r="N1744" s="38">
        <v>0</v>
      </c>
      <c r="O1744" s="39">
        <v>0</v>
      </c>
      <c r="P1744" s="37">
        <v>0</v>
      </c>
      <c r="Q1744" s="38">
        <v>0</v>
      </c>
      <c r="R1744" s="38">
        <v>0</v>
      </c>
      <c r="S1744" s="38">
        <v>0</v>
      </c>
      <c r="T1744" s="38">
        <v>0</v>
      </c>
      <c r="U1744" s="38">
        <v>0</v>
      </c>
      <c r="V1744" s="38">
        <v>0</v>
      </c>
      <c r="W1744" s="38">
        <v>32.36</v>
      </c>
      <c r="X1744" s="38">
        <v>142.94</v>
      </c>
      <c r="Y1744" s="38">
        <v>0</v>
      </c>
      <c r="Z1744" s="38">
        <v>0</v>
      </c>
      <c r="AA1744" s="40">
        <v>45.89</v>
      </c>
      <c r="AB1744" s="27">
        <f t="shared" si="81"/>
        <v>0</v>
      </c>
      <c r="AC1744" s="28">
        <f t="shared" si="82"/>
        <v>142.94</v>
      </c>
      <c r="AD1744" s="29">
        <f t="shared" si="83"/>
        <v>0</v>
      </c>
    </row>
    <row r="1745" spans="1:30" ht="12.75" customHeight="1">
      <c r="A1745" s="30" t="s">
        <v>2642</v>
      </c>
      <c r="C1745" s="32" t="s">
        <v>2043</v>
      </c>
      <c r="D1745" s="33"/>
      <c r="E1745" s="53" t="s">
        <v>2643</v>
      </c>
      <c r="F1745" s="33" t="s">
        <v>2644</v>
      </c>
      <c r="G1745" s="34">
        <v>6</v>
      </c>
      <c r="H1745" s="31">
        <v>6</v>
      </c>
      <c r="I1745" s="35" t="s">
        <v>1140</v>
      </c>
      <c r="K1745" s="36" t="s">
        <v>2642</v>
      </c>
      <c r="L1745" s="37">
        <v>0</v>
      </c>
      <c r="M1745" s="38">
        <v>0</v>
      </c>
      <c r="N1745" s="38">
        <v>0</v>
      </c>
      <c r="O1745" s="39">
        <v>0</v>
      </c>
      <c r="P1745" s="37">
        <v>0</v>
      </c>
      <c r="Q1745" s="38">
        <v>0</v>
      </c>
      <c r="R1745" s="38">
        <v>0</v>
      </c>
      <c r="S1745" s="38">
        <v>0</v>
      </c>
      <c r="T1745" s="38">
        <v>0</v>
      </c>
      <c r="U1745" s="38">
        <v>0</v>
      </c>
      <c r="V1745" s="38">
        <v>189.13</v>
      </c>
      <c r="W1745" s="38">
        <v>129.96</v>
      </c>
      <c r="X1745" s="38">
        <v>0</v>
      </c>
      <c r="Y1745" s="38">
        <v>204.8</v>
      </c>
      <c r="Z1745" s="38">
        <v>0</v>
      </c>
      <c r="AA1745" s="40">
        <v>67.11</v>
      </c>
      <c r="AB1745" s="27">
        <f t="shared" si="81"/>
        <v>0</v>
      </c>
      <c r="AC1745" s="28">
        <f t="shared" si="82"/>
        <v>204.8</v>
      </c>
      <c r="AD1745" s="29">
        <f t="shared" si="83"/>
        <v>0</v>
      </c>
    </row>
    <row r="1746" spans="1:30" ht="12.75" customHeight="1">
      <c r="A1746" s="30" t="s">
        <v>2645</v>
      </c>
      <c r="B1746" s="31"/>
      <c r="C1746" s="32" t="s">
        <v>2043</v>
      </c>
      <c r="D1746" s="33"/>
      <c r="E1746" s="53" t="s">
        <v>2646</v>
      </c>
      <c r="F1746" s="33" t="s">
        <v>2647</v>
      </c>
      <c r="G1746" s="34">
        <v>3</v>
      </c>
      <c r="H1746" s="31">
        <v>3</v>
      </c>
      <c r="I1746" s="35">
        <v>25</v>
      </c>
      <c r="K1746" s="36" t="s">
        <v>2645</v>
      </c>
      <c r="L1746" s="37">
        <v>464.71</v>
      </c>
      <c r="M1746" s="38">
        <v>478.14</v>
      </c>
      <c r="N1746" s="38">
        <v>320.67</v>
      </c>
      <c r="O1746" s="39">
        <v>205.69</v>
      </c>
      <c r="P1746" s="37">
        <v>327.16</v>
      </c>
      <c r="Q1746" s="38">
        <v>328.21</v>
      </c>
      <c r="R1746" s="38">
        <v>352.23</v>
      </c>
      <c r="S1746" s="38">
        <v>321.42</v>
      </c>
      <c r="T1746" s="38">
        <v>382.81</v>
      </c>
      <c r="U1746" s="38">
        <v>299.68</v>
      </c>
      <c r="V1746" s="38">
        <v>407.33</v>
      </c>
      <c r="W1746" s="38">
        <v>509.35</v>
      </c>
      <c r="X1746" s="38">
        <v>553.28</v>
      </c>
      <c r="Y1746" s="38">
        <v>569.5</v>
      </c>
      <c r="Z1746" s="38">
        <v>395.55</v>
      </c>
      <c r="AA1746" s="40">
        <v>437.13</v>
      </c>
      <c r="AB1746" s="27">
        <f t="shared" si="81"/>
        <v>478.14</v>
      </c>
      <c r="AC1746" s="28">
        <f t="shared" si="82"/>
        <v>569.5</v>
      </c>
      <c r="AD1746" s="29">
        <f t="shared" si="83"/>
        <v>0.8395785776997365</v>
      </c>
    </row>
    <row r="1747" spans="1:30" ht="12.75" customHeight="1">
      <c r="A1747" s="30" t="s">
        <v>2648</v>
      </c>
      <c r="B1747" s="31"/>
      <c r="C1747" s="32" t="s">
        <v>2043</v>
      </c>
      <c r="E1747" s="56" t="s">
        <v>2649</v>
      </c>
      <c r="F1747" s="33" t="s">
        <v>1360</v>
      </c>
      <c r="G1747" s="34">
        <v>15</v>
      </c>
      <c r="H1747" s="31">
        <v>14</v>
      </c>
      <c r="I1747" s="35"/>
      <c r="K1747" s="36" t="s">
        <v>2648</v>
      </c>
      <c r="AB1747" s="27">
        <f t="shared" si="81"/>
        <v>0</v>
      </c>
      <c r="AC1747" s="28">
        <f t="shared" si="82"/>
        <v>0</v>
      </c>
      <c r="AD1747" s="29" t="e">
        <f t="shared" si="83"/>
        <v>#DIV/0!</v>
      </c>
    </row>
    <row r="1748" spans="1:30" ht="12.75" customHeight="1">
      <c r="A1748" s="30" t="s">
        <v>2650</v>
      </c>
      <c r="C1748" s="32" t="s">
        <v>2043</v>
      </c>
      <c r="D1748" s="33"/>
      <c r="E1748" s="53" t="s">
        <v>2649</v>
      </c>
      <c r="F1748" s="33" t="s">
        <v>2647</v>
      </c>
      <c r="G1748" s="34">
        <v>14</v>
      </c>
      <c r="H1748" s="31">
        <v>16</v>
      </c>
      <c r="I1748" s="35">
        <v>6</v>
      </c>
      <c r="K1748" s="36" t="s">
        <v>2650</v>
      </c>
      <c r="L1748" s="37">
        <v>514.9</v>
      </c>
      <c r="M1748" s="38">
        <v>522.83</v>
      </c>
      <c r="N1748" s="38">
        <v>735.53</v>
      </c>
      <c r="O1748" s="39">
        <v>1013.9</v>
      </c>
      <c r="P1748" s="37">
        <v>675.49</v>
      </c>
      <c r="Q1748" s="38">
        <v>726.26</v>
      </c>
      <c r="R1748" s="38">
        <v>660.35</v>
      </c>
      <c r="S1748" s="38">
        <v>735.48</v>
      </c>
      <c r="T1748" s="38">
        <v>1175.89</v>
      </c>
      <c r="U1748" s="38">
        <v>797.47</v>
      </c>
      <c r="V1748" s="38">
        <v>991.04</v>
      </c>
      <c r="W1748" s="38">
        <v>1083.7</v>
      </c>
      <c r="X1748" s="38">
        <v>1388</v>
      </c>
      <c r="Y1748" s="38">
        <v>1214.64</v>
      </c>
      <c r="Z1748" s="38">
        <v>591.23</v>
      </c>
      <c r="AA1748" s="40">
        <v>635.17</v>
      </c>
      <c r="AB1748" s="27">
        <f t="shared" si="81"/>
        <v>1013.9</v>
      </c>
      <c r="AC1748" s="28">
        <f t="shared" si="82"/>
        <v>1388</v>
      </c>
      <c r="AD1748" s="29">
        <f t="shared" si="83"/>
        <v>0.7304755043227665</v>
      </c>
    </row>
    <row r="1749" spans="1:30" ht="12.75" customHeight="1">
      <c r="A1749" s="30" t="s">
        <v>2651</v>
      </c>
      <c r="B1749" s="31"/>
      <c r="C1749" s="32" t="s">
        <v>2043</v>
      </c>
      <c r="D1749" s="33"/>
      <c r="E1749" s="53" t="s">
        <v>2652</v>
      </c>
      <c r="F1749" s="33" t="s">
        <v>2653</v>
      </c>
      <c r="G1749" s="34">
        <v>6</v>
      </c>
      <c r="H1749" s="31">
        <v>6</v>
      </c>
      <c r="I1749" s="35">
        <v>29</v>
      </c>
      <c r="K1749" s="36" t="s">
        <v>2651</v>
      </c>
      <c r="L1749" s="37">
        <v>147.51</v>
      </c>
      <c r="M1749" s="38">
        <v>152.83</v>
      </c>
      <c r="N1749" s="38">
        <v>0</v>
      </c>
      <c r="O1749" s="39">
        <v>0</v>
      </c>
      <c r="P1749" s="37">
        <v>353.2</v>
      </c>
      <c r="Q1749" s="38">
        <v>421.38</v>
      </c>
      <c r="R1749" s="38">
        <v>242</v>
      </c>
      <c r="S1749" s="38">
        <v>459.22</v>
      </c>
      <c r="T1749" s="38">
        <v>241.17</v>
      </c>
      <c r="U1749" s="38">
        <v>375.27</v>
      </c>
      <c r="V1749" s="38">
        <v>218.09</v>
      </c>
      <c r="W1749" s="38">
        <v>118.39</v>
      </c>
      <c r="X1749" s="38">
        <v>133.15</v>
      </c>
      <c r="Y1749" s="38">
        <v>109.26</v>
      </c>
      <c r="Z1749" s="38">
        <v>128.54</v>
      </c>
      <c r="AA1749" s="40">
        <v>132.39</v>
      </c>
      <c r="AB1749" s="27">
        <f t="shared" si="81"/>
        <v>152.83</v>
      </c>
      <c r="AC1749" s="28">
        <f t="shared" si="82"/>
        <v>459.22</v>
      </c>
      <c r="AD1749" s="29">
        <f t="shared" si="83"/>
        <v>0.3328034493271199</v>
      </c>
    </row>
    <row r="1750" spans="1:30" ht="12.75" customHeight="1">
      <c r="A1750" s="30" t="s">
        <v>2654</v>
      </c>
      <c r="B1750" s="31"/>
      <c r="C1750" s="32" t="s">
        <v>2043</v>
      </c>
      <c r="D1750" s="33"/>
      <c r="E1750" s="53" t="s">
        <v>2655</v>
      </c>
      <c r="F1750" s="33" t="s">
        <v>2656</v>
      </c>
      <c r="G1750" s="34">
        <v>3</v>
      </c>
      <c r="H1750" s="31">
        <v>3</v>
      </c>
      <c r="I1750" s="35">
        <v>6</v>
      </c>
      <c r="K1750" s="36" t="s">
        <v>2654</v>
      </c>
      <c r="L1750" s="37">
        <v>39.58</v>
      </c>
      <c r="M1750" s="38">
        <v>48.46</v>
      </c>
      <c r="N1750" s="38">
        <v>48.2</v>
      </c>
      <c r="O1750" s="39">
        <v>26.3</v>
      </c>
      <c r="P1750" s="37">
        <v>1182.14</v>
      </c>
      <c r="Q1750" s="38">
        <v>1094.92</v>
      </c>
      <c r="R1750" s="38">
        <v>677.43</v>
      </c>
      <c r="S1750" s="38">
        <v>1483.62</v>
      </c>
      <c r="T1750" s="38">
        <v>836.77</v>
      </c>
      <c r="U1750" s="38">
        <v>991.22</v>
      </c>
      <c r="V1750" s="38">
        <v>665.67</v>
      </c>
      <c r="W1750" s="38">
        <v>18.15</v>
      </c>
      <c r="X1750" s="38">
        <v>32.6</v>
      </c>
      <c r="Y1750" s="38">
        <v>27.3</v>
      </c>
      <c r="Z1750" s="38">
        <v>33.41</v>
      </c>
      <c r="AA1750" s="40">
        <v>11.18</v>
      </c>
      <c r="AB1750" s="27">
        <f t="shared" si="81"/>
        <v>48.46</v>
      </c>
      <c r="AC1750" s="28">
        <f t="shared" si="82"/>
        <v>1483.62</v>
      </c>
      <c r="AD1750" s="29">
        <f t="shared" si="83"/>
        <v>0.032663350453620205</v>
      </c>
    </row>
    <row r="1751" spans="1:30" ht="12.75" customHeight="1">
      <c r="A1751" s="30" t="s">
        <v>2657</v>
      </c>
      <c r="B1751" s="44"/>
      <c r="C1751" s="32" t="s">
        <v>2043</v>
      </c>
      <c r="D1751" s="33"/>
      <c r="E1751" s="53" t="s">
        <v>2658</v>
      </c>
      <c r="F1751" s="33" t="s">
        <v>2659</v>
      </c>
      <c r="G1751" s="34">
        <v>8</v>
      </c>
      <c r="H1751" s="31">
        <v>8</v>
      </c>
      <c r="I1751" s="35"/>
      <c r="K1751" s="36" t="s">
        <v>2657</v>
      </c>
      <c r="AB1751" s="27">
        <f t="shared" si="81"/>
        <v>0</v>
      </c>
      <c r="AC1751" s="28">
        <f t="shared" si="82"/>
        <v>0</v>
      </c>
      <c r="AD1751" s="29" t="e">
        <f t="shared" si="83"/>
        <v>#DIV/0!</v>
      </c>
    </row>
    <row r="1752" spans="1:30" ht="12.75" customHeight="1">
      <c r="A1752" s="30" t="s">
        <v>2660</v>
      </c>
      <c r="B1752" s="44"/>
      <c r="C1752" s="32" t="s">
        <v>2043</v>
      </c>
      <c r="D1752" s="33"/>
      <c r="E1752" s="53" t="s">
        <v>2658</v>
      </c>
      <c r="F1752" s="33" t="s">
        <v>2661</v>
      </c>
      <c r="G1752" s="34">
        <v>6</v>
      </c>
      <c r="H1752" s="31">
        <v>8</v>
      </c>
      <c r="I1752" s="35">
        <v>25</v>
      </c>
      <c r="K1752" s="36" t="s">
        <v>2660</v>
      </c>
      <c r="L1752" s="37">
        <v>618.58</v>
      </c>
      <c r="M1752" s="38">
        <v>708.84</v>
      </c>
      <c r="N1752" s="38">
        <v>586.21</v>
      </c>
      <c r="O1752" s="39">
        <v>252.16</v>
      </c>
      <c r="P1752" s="37">
        <v>465.21</v>
      </c>
      <c r="Q1752" s="38">
        <v>481.03</v>
      </c>
      <c r="R1752" s="38">
        <v>306.93</v>
      </c>
      <c r="S1752" s="38">
        <v>331.79</v>
      </c>
      <c r="T1752" s="38">
        <v>127.56</v>
      </c>
      <c r="U1752" s="38">
        <v>501.78</v>
      </c>
      <c r="V1752" s="38">
        <v>414.33</v>
      </c>
      <c r="W1752" s="38">
        <v>551.88</v>
      </c>
      <c r="X1752" s="38">
        <v>607.79</v>
      </c>
      <c r="Y1752" s="38">
        <v>503.46</v>
      </c>
      <c r="Z1752" s="38">
        <v>692.69</v>
      </c>
      <c r="AA1752" s="40">
        <v>549.98</v>
      </c>
      <c r="AB1752" s="27">
        <f t="shared" si="81"/>
        <v>708.84</v>
      </c>
      <c r="AC1752" s="28">
        <f t="shared" si="82"/>
        <v>692.69</v>
      </c>
      <c r="AD1752" s="29">
        <f t="shared" si="83"/>
        <v>1.023314902770359</v>
      </c>
    </row>
    <row r="1753" spans="1:30" ht="12.75" customHeight="1">
      <c r="A1753" s="30" t="s">
        <v>2662</v>
      </c>
      <c r="B1753" s="31"/>
      <c r="C1753" s="32" t="s">
        <v>2043</v>
      </c>
      <c r="D1753" s="53"/>
      <c r="E1753" s="53" t="s">
        <v>2663</v>
      </c>
      <c r="F1753" s="33" t="s">
        <v>2664</v>
      </c>
      <c r="G1753" s="34">
        <v>6</v>
      </c>
      <c r="H1753" s="31">
        <v>6</v>
      </c>
      <c r="I1753" s="35">
        <v>37</v>
      </c>
      <c r="K1753" s="36" t="s">
        <v>2662</v>
      </c>
      <c r="L1753" s="37">
        <v>323.05</v>
      </c>
      <c r="M1753" s="38">
        <v>0</v>
      </c>
      <c r="N1753" s="38">
        <v>0</v>
      </c>
      <c r="O1753" s="39">
        <v>0</v>
      </c>
      <c r="P1753" s="37">
        <v>0</v>
      </c>
      <c r="Q1753" s="38">
        <v>0</v>
      </c>
      <c r="R1753" s="38">
        <v>0</v>
      </c>
      <c r="S1753" s="38">
        <v>144.02</v>
      </c>
      <c r="T1753" s="38">
        <v>0</v>
      </c>
      <c r="U1753" s="38">
        <v>0</v>
      </c>
      <c r="V1753" s="38">
        <v>290.91</v>
      </c>
      <c r="W1753" s="38">
        <v>0</v>
      </c>
      <c r="X1753" s="38">
        <v>0</v>
      </c>
      <c r="Y1753" s="38">
        <v>163.59</v>
      </c>
      <c r="Z1753" s="38">
        <v>0</v>
      </c>
      <c r="AA1753" s="40">
        <v>58.97</v>
      </c>
      <c r="AB1753" s="27">
        <f t="shared" si="81"/>
        <v>323.05</v>
      </c>
      <c r="AC1753" s="28">
        <f t="shared" si="82"/>
        <v>290.91</v>
      </c>
      <c r="AD1753" s="29">
        <f t="shared" si="83"/>
        <v>1.1104809047471726</v>
      </c>
    </row>
    <row r="1754" spans="1:30" ht="12.75" customHeight="1">
      <c r="A1754" s="30" t="s">
        <v>2665</v>
      </c>
      <c r="C1754" s="32" t="s">
        <v>2043</v>
      </c>
      <c r="D1754" s="33"/>
      <c r="E1754" s="53" t="s">
        <v>2666</v>
      </c>
      <c r="F1754" s="33" t="s">
        <v>2667</v>
      </c>
      <c r="G1754" s="34">
        <v>7</v>
      </c>
      <c r="H1754" s="31">
        <v>7</v>
      </c>
      <c r="I1754" s="35">
        <v>27</v>
      </c>
      <c r="K1754" s="36" t="s">
        <v>2668</v>
      </c>
      <c r="L1754" s="37">
        <v>169.54</v>
      </c>
      <c r="M1754" s="38">
        <v>171.42</v>
      </c>
      <c r="N1754" s="38">
        <v>132.09</v>
      </c>
      <c r="O1754" s="39">
        <v>0</v>
      </c>
      <c r="P1754" s="37">
        <v>85.08</v>
      </c>
      <c r="Q1754" s="38">
        <v>124.88</v>
      </c>
      <c r="R1754" s="38">
        <v>118.16</v>
      </c>
      <c r="S1754" s="38">
        <v>98.98</v>
      </c>
      <c r="T1754" s="38">
        <v>0</v>
      </c>
      <c r="U1754" s="38">
        <v>101.34</v>
      </c>
      <c r="V1754" s="38">
        <v>140.96</v>
      </c>
      <c r="W1754" s="38">
        <v>116.12</v>
      </c>
      <c r="X1754" s="38">
        <v>123.17</v>
      </c>
      <c r="Y1754" s="38">
        <v>120.73</v>
      </c>
      <c r="Z1754" s="38">
        <v>171.68</v>
      </c>
      <c r="AA1754" s="40">
        <v>146.76</v>
      </c>
      <c r="AB1754" s="27">
        <f t="shared" si="81"/>
        <v>171.42</v>
      </c>
      <c r="AC1754" s="28">
        <f t="shared" si="82"/>
        <v>171.68</v>
      </c>
      <c r="AD1754" s="29">
        <f t="shared" si="83"/>
        <v>0.9984855545200372</v>
      </c>
    </row>
  </sheetData>
  <conditionalFormatting sqref="L2:AA1754">
    <cfRule type="cellIs" priority="1" dxfId="0" operator="between" stopIfTrue="1">
      <formula>0</formula>
      <formula>100</formula>
    </cfRule>
    <cfRule type="cellIs" priority="2" dxfId="1" operator="between" stopIfTrue="1">
      <formula>100</formula>
      <formula>1000</formula>
    </cfRule>
    <cfRule type="cellIs" priority="3" dxfId="2" operator="greaterThanOrEqual" stopIfTrue="1">
      <formula>1000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Roman,Regular"Bock et al. (2006) - Plant Phys - MasterV5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szelab</dc:creator>
  <cp:keywords/>
  <dc:description/>
  <cp:lastModifiedBy>szelab</cp:lastModifiedBy>
  <dcterms:created xsi:type="dcterms:W3CDTF">2006-04-10T19:16:09Z</dcterms:created>
  <dcterms:modified xsi:type="dcterms:W3CDTF">2007-02-19T20:34:45Z</dcterms:modified>
  <cp:category/>
  <cp:version/>
  <cp:contentType/>
  <cp:contentStatus/>
</cp:coreProperties>
</file>